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735"/>
  </bookViews>
  <sheets>
    <sheet name="м.рада дод.1" sheetId="3" r:id="rId1"/>
    <sheet name="дод. 2 для ОСГ" sheetId="2" r:id="rId2"/>
    <sheet name="1111" sheetId="4" state="hidden" r:id="rId3"/>
    <sheet name="дод. 1 оренда  " sheetId="1" state="hidden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8" i="3" l="1"/>
  <c r="D87" i="2"/>
  <c r="K226" i="4" l="1"/>
  <c r="H226" i="4"/>
  <c r="F226" i="4"/>
  <c r="I220" i="4"/>
  <c r="I226" i="4" s="1"/>
  <c r="G220" i="4"/>
  <c r="G177" i="4"/>
  <c r="G226" i="4" s="1"/>
  <c r="J144" i="4"/>
  <c r="J123" i="4"/>
  <c r="J226" i="4" s="1"/>
  <c r="I123" i="4"/>
  <c r="D167" i="1" l="1"/>
  <c r="H165" i="1"/>
  <c r="H153" i="1"/>
  <c r="H149" i="1"/>
  <c r="H133" i="1"/>
  <c r="H129" i="1"/>
  <c r="H122" i="1"/>
  <c r="H114" i="1"/>
  <c r="H166" i="1" s="1"/>
  <c r="H103" i="1"/>
  <c r="H86" i="1" l="1"/>
  <c r="H79" i="1"/>
  <c r="H67" i="1"/>
  <c r="H56" i="1"/>
  <c r="H54" i="1"/>
  <c r="H49" i="1"/>
  <c r="H38" i="1"/>
  <c r="H18" i="1"/>
  <c r="H87" i="1" s="1"/>
</calcChain>
</file>

<file path=xl/sharedStrings.xml><?xml version="1.0" encoding="utf-8"?>
<sst xmlns="http://schemas.openxmlformats.org/spreadsheetml/2006/main" count="2843" uniqueCount="520">
  <si>
    <t xml:space="preserve"> Додаток  №1  до рішення _____сесіїї 7   скликання №__  від  ___   ____2018 року </t>
  </si>
  <si>
    <t>Перелік земельних ділянок комунальної власності Березівської сільської об’єднаної територіальної громади право оренди на які підлягає продажу на аукціоні</t>
  </si>
  <si>
    <t>№ з/п</t>
  </si>
  <si>
    <t>Кадастровий номер земельної ділянки</t>
  </si>
  <si>
    <t>Місце розташування земельної ділянки</t>
  </si>
  <si>
    <t>Площа, га</t>
  </si>
  <si>
    <t>Цільове призначення</t>
  </si>
  <si>
    <t>Відомості про обтяження речових прав на земельну ділянку</t>
  </si>
  <si>
    <t>Відомості про обмеження у  використанні земельної ділянки</t>
  </si>
  <si>
    <t>5921581100:02:001:0018</t>
  </si>
  <si>
    <t>Глухівський район, Березівська сільська рада</t>
  </si>
  <si>
    <t>Землі сільськогосподарського призначення, 16.00 - землі запасу</t>
  </si>
  <si>
    <t>Відсутні</t>
  </si>
  <si>
    <t>Не зареєстровані</t>
  </si>
  <si>
    <t>5921581100:02:001:0020</t>
  </si>
  <si>
    <t>5921581100:02:001:0021</t>
  </si>
  <si>
    <t>5921581100:02:002:0070</t>
  </si>
  <si>
    <t>01.01.05, охоронна зона навколо (вздовж) об’єкта енергетичної системи</t>
  </si>
  <si>
    <t>5921581100:02:003:0050</t>
  </si>
  <si>
    <t>5921581100:02:003:0054</t>
  </si>
  <si>
    <t>Землі сільськогосподарського призначення, 17.00 - землі резервного фонду</t>
  </si>
  <si>
    <t>5921581100:02:003:0055</t>
  </si>
  <si>
    <t xml:space="preserve">5921581100:03:003:0133 </t>
  </si>
  <si>
    <t>5921581100:04:002:0205</t>
  </si>
  <si>
    <t>5921581100:04:0025:0211</t>
  </si>
  <si>
    <t>5921581100:04:002:0206</t>
  </si>
  <si>
    <t>5921581100:10:001:0029</t>
  </si>
  <si>
    <t xml:space="preserve">5921581100:11:002:0102 </t>
  </si>
  <si>
    <t>5921581100:11:003:0057</t>
  </si>
  <si>
    <t>5921581100:11:003:0058</t>
  </si>
  <si>
    <t>5921581900:05:002:0077</t>
  </si>
  <si>
    <t>5921581900:05:002:0078</t>
  </si>
  <si>
    <t>5921581900:05:002:0080</t>
  </si>
  <si>
    <t>5921581900:05:003:0144</t>
  </si>
  <si>
    <t>5921581900:05:003:0145</t>
  </si>
  <si>
    <t>5921581900:05:003:0148</t>
  </si>
  <si>
    <t>5921581900:05:003:0149</t>
  </si>
  <si>
    <t>5921581900:06:001:0184</t>
  </si>
  <si>
    <t>5921581900:06:001:0188</t>
  </si>
  <si>
    <t>5921581900:06:001:0196</t>
  </si>
  <si>
    <t>5921581900:06:001:0197</t>
  </si>
  <si>
    <t>5921581900:06:001:0198</t>
  </si>
  <si>
    <t>5921581900:06:001:0199</t>
  </si>
  <si>
    <t>5921581900:06:002:0176</t>
  </si>
  <si>
    <t>5921581900:06:003:0227</t>
  </si>
  <si>
    <t>Глухівський район, Горілівська сільська рада</t>
  </si>
  <si>
    <t>5921581900:06:003:0240</t>
  </si>
  <si>
    <t>5921581900:06:003:0244</t>
  </si>
  <si>
    <t>5921581900:06:003:0245</t>
  </si>
  <si>
    <t>5921581900:06:003:0247</t>
  </si>
  <si>
    <t>5921581900:06:003:0248</t>
  </si>
  <si>
    <t>5921582700:04:002:0035</t>
  </si>
  <si>
    <t>Глухівський район, Землянківська сільська рада</t>
  </si>
  <si>
    <t>5921582700:04:002:0036</t>
  </si>
  <si>
    <t>5921582700:04:003:0050</t>
  </si>
  <si>
    <t>5921582700:05:002:0012</t>
  </si>
  <si>
    <t>5921582700:05:003:0013</t>
  </si>
  <si>
    <t>5921582700:05:003:0014</t>
  </si>
  <si>
    <t>5921582700:05:003:0015</t>
  </si>
  <si>
    <t>5921582700:06:002:0065</t>
  </si>
  <si>
    <t>5921582700:06:002:0070</t>
  </si>
  <si>
    <t>5921582700:06:003:0129</t>
  </si>
  <si>
    <t>5921582700:07:001:0039</t>
  </si>
  <si>
    <t>5921583000:02:001:0197</t>
  </si>
  <si>
    <t>5921583000:02:001:0198</t>
  </si>
  <si>
    <t>5921583000:02:001:0199</t>
  </si>
  <si>
    <t>5921583000:02:001:0206</t>
  </si>
  <si>
    <t>5921583000:04:001:0232</t>
  </si>
  <si>
    <t>5921583500:02:001:0168</t>
  </si>
  <si>
    <t>5921583500:02:001:0169</t>
  </si>
  <si>
    <t>5921583700:07:001:0174</t>
  </si>
  <si>
    <t>Глухівський район, Первомайська сільська рада</t>
  </si>
  <si>
    <t>5921583700:07:001:0180</t>
  </si>
  <si>
    <t>5921583700:07:001:0183</t>
  </si>
  <si>
    <t>5921583700:07:003:0218</t>
  </si>
  <si>
    <t>5921583700:07:003:0220</t>
  </si>
  <si>
    <t>5921583700:08:001:0315</t>
  </si>
  <si>
    <t>5921583700:08:001:0360</t>
  </si>
  <si>
    <t>5921583700:08:002:0717</t>
  </si>
  <si>
    <t>5921583700:08:002:0718</t>
  </si>
  <si>
    <t>5921583700:08:002:0724</t>
  </si>
  <si>
    <t>5921583700:08:002:0725</t>
  </si>
  <si>
    <t>5921586400:03:001:0331</t>
  </si>
  <si>
    <t>5921586400:04:001:0340</t>
  </si>
  <si>
    <t>Глухівський район, Слоутська сільська рада</t>
  </si>
  <si>
    <t>5921586400:04:004:0031</t>
  </si>
  <si>
    <t>5921586400:05:001:0063</t>
  </si>
  <si>
    <t>5921586400:05:003:0032</t>
  </si>
  <si>
    <t>5921586400:06:001:0056</t>
  </si>
  <si>
    <t>5921586400:07:002:0082</t>
  </si>
  <si>
    <t>5921586400:10:003:0115</t>
  </si>
  <si>
    <t>5921586400:11:003:0065</t>
  </si>
  <si>
    <t>5921586400:11:004:0129</t>
  </si>
  <si>
    <t>5921586400:11:004:0133</t>
  </si>
  <si>
    <t>5921586400:11:004:0134</t>
  </si>
  <si>
    <t xml:space="preserve">5921589700:06:001:0030 </t>
  </si>
  <si>
    <t>Глухівський район, Шевченківська сільська рада</t>
  </si>
  <si>
    <t xml:space="preserve">5921589700:06:004:0053  </t>
  </si>
  <si>
    <t>5921589700:07:001:0297</t>
  </si>
  <si>
    <t>5921589700:07:002:0088</t>
  </si>
  <si>
    <t>5921589700:07:002:0089</t>
  </si>
  <si>
    <t>5921589700:12:001:0017</t>
  </si>
  <si>
    <t>5921589700:15:001:0029</t>
  </si>
  <si>
    <t>01.01 Для ведення товарного сільськогосподарського виробництва</t>
  </si>
  <si>
    <t>5921581100:02:002:0071</t>
  </si>
  <si>
    <t>5921581100:02:003:0049</t>
  </si>
  <si>
    <t>5921581100:02:003:0051</t>
  </si>
  <si>
    <t>5921581100:02:003:0053</t>
  </si>
  <si>
    <t>5921581100:02:003:0056</t>
  </si>
  <si>
    <t>5921581100:03:003:0134</t>
  </si>
  <si>
    <t>5921581100:03:003:0135</t>
  </si>
  <si>
    <t>5921581100:06:002:0041</t>
  </si>
  <si>
    <t>5921581100:06:004:0078</t>
  </si>
  <si>
    <t>01.01.05, охоронна зона навколо (вздовж) об’єкта енергетичної системи, 01.05.01 водоохоронна зона</t>
  </si>
  <si>
    <t>5921581100:06:004:0080</t>
  </si>
  <si>
    <t>01.01.03 охоронна зона навколо (вздовж) об'єкта транспорту,  01.01.05, охоронна зона навколо (вздовж) об’єкта енергетичної системи</t>
  </si>
  <si>
    <t>5921581100:06:004:0081</t>
  </si>
  <si>
    <t>5921581100:09:001:0046</t>
  </si>
  <si>
    <t>01.01.03 охоронна зона навколо (вздовж) об'єкта транспорту</t>
  </si>
  <si>
    <t>5921581100:09:003:0115</t>
  </si>
  <si>
    <t>5921581100:12:003:0005</t>
  </si>
  <si>
    <t>01.05.01 водоохоронна зона, 01.01.03 охоронна зона навколо (вздовж) об'єкта транспорту</t>
  </si>
  <si>
    <t>5921581100:12:003:0006</t>
  </si>
  <si>
    <t>5921581100:12:003:0007</t>
  </si>
  <si>
    <t>5921581900:01:002:0027</t>
  </si>
  <si>
    <t>5921581900:05:002:0079</t>
  </si>
  <si>
    <t>5921581900:05:003:0146</t>
  </si>
  <si>
    <t>5921581900:05:003:0147</t>
  </si>
  <si>
    <t>5921581900:05:003:0150</t>
  </si>
  <si>
    <t>5921581900:06:001:0187</t>
  </si>
  <si>
    <t>5921581900:06:001:0191</t>
  </si>
  <si>
    <t>5921581900:06:001:0193</t>
  </si>
  <si>
    <t>5921581900:06:002:0178</t>
  </si>
  <si>
    <t>5921581900:06:002:0179</t>
  </si>
  <si>
    <t>5921581900:06:003:0243</t>
  </si>
  <si>
    <t>5921582700:05:002:0013</t>
  </si>
  <si>
    <t>5921582700:06:001:0040</t>
  </si>
  <si>
    <t>5921582700:06:001:0041</t>
  </si>
  <si>
    <t>5921582700:06:001:0042</t>
  </si>
  <si>
    <t>5921582700:06:002:0068</t>
  </si>
  <si>
    <t>5921582700:07:003:0533</t>
  </si>
  <si>
    <t>5921582700:07:003:0548</t>
  </si>
  <si>
    <t>5921582700:06:001:0044</t>
  </si>
  <si>
    <t>5921583000:02:001:0192</t>
  </si>
  <si>
    <t>5921583000:02:001:0193</t>
  </si>
  <si>
    <t>5921583000:02:001:0195</t>
  </si>
  <si>
    <t>5921583000:02:001:0205</t>
  </si>
  <si>
    <t>5921583000:02:002:0150</t>
  </si>
  <si>
    <t>5921583000:04:002:0196</t>
  </si>
  <si>
    <t>5921583000:04:002:0197</t>
  </si>
  <si>
    <t>5921583500:02:001:0170</t>
  </si>
  <si>
    <t>5921583500:03:001:0110</t>
  </si>
  <si>
    <t>5921583500:04:001:0599</t>
  </si>
  <si>
    <t>5921583500:04:003:0099</t>
  </si>
  <si>
    <t>5921583700:07:001:0181</t>
  </si>
  <si>
    <t>5921583700:07:001:0184</t>
  </si>
  <si>
    <t>5921583700:07:001:0185</t>
  </si>
  <si>
    <t>5921583700:07:002:0380</t>
  </si>
  <si>
    <t>5921583700:07:002:0382</t>
  </si>
  <si>
    <t>5921583700:07:003:0215</t>
  </si>
  <si>
    <t>5921583700:07:003:0216</t>
  </si>
  <si>
    <t>5921583700:07:003:0217</t>
  </si>
  <si>
    <t>5921583700:07:003:0219</t>
  </si>
  <si>
    <t>5921583700:08:001:0353</t>
  </si>
  <si>
    <t>5921583700:08:001:0354</t>
  </si>
  <si>
    <t>5921583700:08:001:0361</t>
  </si>
  <si>
    <t>5921583700:08:002:0719</t>
  </si>
  <si>
    <t>5921583700:08:002:0720</t>
  </si>
  <si>
    <t>5921583700:08:002:0721</t>
  </si>
  <si>
    <t>5921583700:08:002:0722</t>
  </si>
  <si>
    <t>5921586400:05:003:0031</t>
  </si>
  <si>
    <t>5921586400:06:001:0055</t>
  </si>
  <si>
    <t>5921586400:06:002:0175</t>
  </si>
  <si>
    <t>5921586400:06:003:1022</t>
  </si>
  <si>
    <t xml:space="preserve">5921589700:03:001:0001 </t>
  </si>
  <si>
    <t>5921589700:04:001:0237</t>
  </si>
  <si>
    <t>5921589700:04:001:0238</t>
  </si>
  <si>
    <t>5921589700:04:001:0239</t>
  </si>
  <si>
    <t>5921589700:07:002:0091</t>
  </si>
  <si>
    <t>5921589700:08:001:0014</t>
  </si>
  <si>
    <t>5921589700:08:001:0015</t>
  </si>
  <si>
    <t>5921589700:08:002:0201</t>
  </si>
  <si>
    <t>5921589700:08:002:0205</t>
  </si>
  <si>
    <t>5921589700:12:001:0021</t>
  </si>
  <si>
    <t>5921589700:12:003:0213</t>
  </si>
  <si>
    <t>5921589700:14:002:0136</t>
  </si>
  <si>
    <t>5921582300:05:001:0015</t>
  </si>
  <si>
    <t>5921582300:05:001:0014</t>
  </si>
  <si>
    <t>5921582300:05:001:0017</t>
  </si>
  <si>
    <t>5921582300:08:010:1000</t>
  </si>
  <si>
    <t>5921582300:04:001:0126</t>
  </si>
  <si>
    <t>5921582300:05:002:0048</t>
  </si>
  <si>
    <t>5921582300:05:001:0005</t>
  </si>
  <si>
    <t>5921582300:04:002:0003</t>
  </si>
  <si>
    <t>5921582300:05:002:0049</t>
  </si>
  <si>
    <t>5921582300:05:007:0092</t>
  </si>
  <si>
    <t>5921582300:08:004:0048</t>
  </si>
  <si>
    <t>5921582300:07:008:0122</t>
  </si>
  <si>
    <t>5921582300:07:008:0121</t>
  </si>
  <si>
    <t>5921582300:07:008:0109</t>
  </si>
  <si>
    <t>5921582300:07:008:0128</t>
  </si>
  <si>
    <t>5921582300:07:008:0127</t>
  </si>
  <si>
    <t>5921582300:07:001:0049</t>
  </si>
  <si>
    <t>5921582300:07:008:0130</t>
  </si>
  <si>
    <t>5921582300:07:008:0131</t>
  </si>
  <si>
    <t>5921582300:07:004:0010</t>
  </si>
  <si>
    <t>5921582300:06:005:0018</t>
  </si>
  <si>
    <t>5921582300:04:002:0001</t>
  </si>
  <si>
    <t xml:space="preserve"> Додаток  №1  до рішення _________________ №__   </t>
  </si>
  <si>
    <t>5921580400:04:002:0202</t>
  </si>
  <si>
    <t>5921580400:04:002:0200</t>
  </si>
  <si>
    <t>5921580400:04:001:0328</t>
  </si>
  <si>
    <t>5921581000:04:002:0355</t>
  </si>
  <si>
    <t>5921581000:04:002:0409</t>
  </si>
  <si>
    <t>5921581000:04:001:0293</t>
  </si>
  <si>
    <t>5921581000:04:001:0300</t>
  </si>
  <si>
    <t>5921581000:04:001:0295</t>
  </si>
  <si>
    <t>5921586000:06:003:0126</t>
  </si>
  <si>
    <t>5921586000:06:003:0127</t>
  </si>
  <si>
    <t>5921586000:07:001:0268</t>
  </si>
  <si>
    <t>5921586000:08:003:0292</t>
  </si>
  <si>
    <t>5921586000:08:003:0291</t>
  </si>
  <si>
    <t>5921586000:08:002:0271</t>
  </si>
  <si>
    <t>5921586000:08:003:0294</t>
  </si>
  <si>
    <t>5921586000:08:003:0293</t>
  </si>
  <si>
    <t>5921586000:08:004:0348</t>
  </si>
  <si>
    <t>5921586000:06:002:0173</t>
  </si>
  <si>
    <t>5921586000:06:002:0172</t>
  </si>
  <si>
    <t>5921584400:02:002:0685</t>
  </si>
  <si>
    <t>5921584400:02:002:0680</t>
  </si>
  <si>
    <t>5921584400:02:002:0687</t>
  </si>
  <si>
    <t>5921584400:03:001:0825</t>
  </si>
  <si>
    <t>5921584400:03:003:0426</t>
  </si>
  <si>
    <t>5921584400:03:003:0417</t>
  </si>
  <si>
    <t>5921584400:03:003:0415</t>
  </si>
  <si>
    <t>5921584400:03:002:0201</t>
  </si>
  <si>
    <t>Кадастровий номер земельної ділянки (за наявності)</t>
  </si>
  <si>
    <t>Місце розташування земельної ділянки (область, район, рада)</t>
  </si>
  <si>
    <t>№ на черговому плані</t>
  </si>
  <si>
    <t>Площа (га)</t>
  </si>
  <si>
    <t>рілля, га</t>
  </si>
  <si>
    <t>сад, га</t>
  </si>
  <si>
    <t>сінож., га</t>
  </si>
  <si>
    <t>пасов., га</t>
  </si>
  <si>
    <t>госп. двори, га</t>
  </si>
  <si>
    <t>Цільове призначення земельної ділянки (код, назва)</t>
  </si>
  <si>
    <t>Відомості про обмеження у використанні земельної ділянки</t>
  </si>
  <si>
    <t>5910300000:03:005:0479</t>
  </si>
  <si>
    <t>Глухівська міська рада</t>
  </si>
  <si>
    <t>Відсутні (суд Велетень)</t>
  </si>
  <si>
    <t>Охоронна зона навколо (вздовж) об'єкта енергетичної системи</t>
  </si>
  <si>
    <t>5910300000:03:009:0203</t>
  </si>
  <si>
    <t>не зареєстровані</t>
  </si>
  <si>
    <t>5910300000:03:009:0202</t>
  </si>
  <si>
    <t>5910300000:03:010:0371</t>
  </si>
  <si>
    <t>5910300000:03:012:0274</t>
  </si>
  <si>
    <t>5910300000:03:011:0478</t>
  </si>
  <si>
    <t>5910300000:03:005:0522</t>
  </si>
  <si>
    <t>5910300000:03:005:0478</t>
  </si>
  <si>
    <t>5910300000:03:004:0088</t>
  </si>
  <si>
    <t>5910300000:03:001:0274</t>
  </si>
  <si>
    <t>5910300000:03:001:0276</t>
  </si>
  <si>
    <t>5921580400:05:001:0158</t>
  </si>
  <si>
    <t>Баницька сільська рада</t>
  </si>
  <si>
    <t>16.00 Землі запасу (земельні ділянки кожної категорії земель, які не надані у власність або користування громадянам чи юридичним особам)</t>
  </si>
  <si>
    <t>Прибережна захисна смуга вздовж річок. навколо водойм та на островах, Прибережна захисна смуга вздовж річок. навколо водойм та на островах, Охоронна зона навколо (вздовж) об'єкта енергетичної системи</t>
  </si>
  <si>
    <t>Прибережна захисна смуга вздовж річок. навколо водойм та на островах</t>
  </si>
  <si>
    <t>5921580400:05:001:0175</t>
  </si>
  <si>
    <t>5921581000:04:002:0408</t>
  </si>
  <si>
    <t>Білокопитівська сільська рада</t>
  </si>
  <si>
    <t>5921581000:02:001:0128</t>
  </si>
  <si>
    <t>5921581000:02:001:0127</t>
  </si>
  <si>
    <t>5921584000:02:002:0015</t>
  </si>
  <si>
    <t>Перемозька сільська рада</t>
  </si>
  <si>
    <t>5921584000:02:002:0018</t>
  </si>
  <si>
    <t>5921584000:02:001:0188</t>
  </si>
  <si>
    <t>5921584000:02:001:0190</t>
  </si>
  <si>
    <t>5921584000:02:001:0195</t>
  </si>
  <si>
    <t>5921584000:02:001:0189</t>
  </si>
  <si>
    <t>5921584000:02:001:0191</t>
  </si>
  <si>
    <t>5921584400:03:003:0425</t>
  </si>
  <si>
    <t>Полошківська сільська рада</t>
  </si>
  <si>
    <t>5921584800:07:002:0474</t>
  </si>
  <si>
    <t>Привільська сільська рада</t>
  </si>
  <si>
    <t>5921584800:06:002:0253</t>
  </si>
  <si>
    <t>5921584800:07:003:0187</t>
  </si>
  <si>
    <t>5921584800:06:002:0251</t>
  </si>
  <si>
    <t>5921584800:07:004:0314</t>
  </si>
  <si>
    <t>5921584800:07:004:0325</t>
  </si>
  <si>
    <t>5921584800:06:002:0264</t>
  </si>
  <si>
    <t>5921586000:08:004:0351</t>
  </si>
  <si>
    <t>Семенівська сільська рада</t>
  </si>
  <si>
    <t>5910300000:03:010:0076</t>
  </si>
  <si>
    <t>5921582300:04:001:0137</t>
  </si>
  <si>
    <t>Дунаєцька</t>
  </si>
  <si>
    <t>5921582300:04:001:0138</t>
  </si>
  <si>
    <t>5921582300:05:001:0016</t>
  </si>
  <si>
    <t>5921582300:08:002:0059</t>
  </si>
  <si>
    <t>5921582300:08:002:0060</t>
  </si>
  <si>
    <t>5921582300:08:010:0001</t>
  </si>
  <si>
    <t>5921582300:08:010:0002</t>
  </si>
  <si>
    <t>5921582300:08:003:0109</t>
  </si>
  <si>
    <t>5921582300:04:001:0139</t>
  </si>
  <si>
    <t>Семенівська</t>
  </si>
  <si>
    <t>5921586000:08:004:0357</t>
  </si>
  <si>
    <t>5921586000:08:004:0356</t>
  </si>
  <si>
    <t>5921586000:07:001:0269</t>
  </si>
  <si>
    <t>5921586000:08:003:0295</t>
  </si>
  <si>
    <t>5921584800:06:003:0568</t>
  </si>
  <si>
    <t>5921582300:06:007:0104</t>
  </si>
  <si>
    <t>5921582300:06:007:0105</t>
  </si>
  <si>
    <t>5921588300:03:001:0110</t>
  </si>
  <si>
    <t xml:space="preserve"> Уздицька сільська рада</t>
  </si>
  <si>
    <t>01.03 Для ведення особистого селянського господарства</t>
  </si>
  <si>
    <t>Постійне користування</t>
  </si>
  <si>
    <t>5921555800:04:006:0001</t>
  </si>
  <si>
    <t xml:space="preserve"> Перемозька сільська рада</t>
  </si>
  <si>
    <t>відсутні</t>
  </si>
  <si>
    <t>5921580400:04:001:0325</t>
  </si>
  <si>
    <t xml:space="preserve">  Баницька сільська рада</t>
  </si>
  <si>
    <t>5921580400:05:001:0173</t>
  </si>
  <si>
    <t>5921580400:04:001:0332</t>
  </si>
  <si>
    <t>5921580400:04:001:0331</t>
  </si>
  <si>
    <t>5921580400:04:001:0329</t>
  </si>
  <si>
    <t xml:space="preserve">  Дунаєцька сільська рада</t>
  </si>
  <si>
    <t>5921582300:04:001:0127</t>
  </si>
  <si>
    <t>17.00 Землі резервного фонду</t>
  </si>
  <si>
    <t>-</t>
  </si>
  <si>
    <t>5921582300:04:004:0058</t>
  </si>
  <si>
    <t>5921582300:04:006:0091</t>
  </si>
  <si>
    <t>5921582300:04:008:0007</t>
  </si>
  <si>
    <t>ОПГ</t>
  </si>
  <si>
    <t>5921582300:04:008:0006</t>
  </si>
  <si>
    <t>5921582300:04:008:0005</t>
  </si>
  <si>
    <t>5921582300:04:004:0057</t>
  </si>
  <si>
    <t>5921582300:08:003:0108</t>
  </si>
  <si>
    <t>5921582300:08:008:0004</t>
  </si>
  <si>
    <t>5921582300:08:008:0003</t>
  </si>
  <si>
    <t>5921582300:08:008:0002</t>
  </si>
  <si>
    <t>5921582300:08:007:0039</t>
  </si>
  <si>
    <t>5921582300:07:008:0129</t>
  </si>
  <si>
    <t>5921582300:07:001:0053</t>
  </si>
  <si>
    <t>5921582300:07:001:0052</t>
  </si>
  <si>
    <t>5921582300:07:001:0051</t>
  </si>
  <si>
    <t>5921582300:07:001:0050</t>
  </si>
  <si>
    <t>5921582300:06:001:0073</t>
  </si>
  <si>
    <t>5921582300:06:002:0089</t>
  </si>
  <si>
    <t>5921582300:06:005:0019</t>
  </si>
  <si>
    <t>5921582300:06:010:0066</t>
  </si>
  <si>
    <t>5921582300:06:010:0065</t>
  </si>
  <si>
    <t>5921582300:06:012:0054</t>
  </si>
  <si>
    <t>5921584800:07:002:0476</t>
  </si>
  <si>
    <t xml:space="preserve">  Привільська сільська рада</t>
  </si>
  <si>
    <t>5921584800:07:004:0322</t>
  </si>
  <si>
    <t>(рілля пасовище)</t>
  </si>
  <si>
    <t>5921584800:07:004:0321</t>
  </si>
  <si>
    <t>5921584800:07:004:0320</t>
  </si>
  <si>
    <t>5921584800:06:001:0208</t>
  </si>
  <si>
    <t>5921584800:06:001:0207</t>
  </si>
  <si>
    <t>5921584800:06:002:0263</t>
  </si>
  <si>
    <t>5921584800:06:003:0579</t>
  </si>
  <si>
    <t>5921584800:06:003:0580</t>
  </si>
  <si>
    <t>5921584800:06:003:0578</t>
  </si>
  <si>
    <t>01.03. для ведення особистого селянського господарства</t>
  </si>
  <si>
    <t>5921584800:06:003:0585</t>
  </si>
  <si>
    <t>5921584800:06:003:0584</t>
  </si>
  <si>
    <t>5921584800:06:003:0576</t>
  </si>
  <si>
    <t>5921588300:04:004:0201</t>
  </si>
  <si>
    <t xml:space="preserve">  Уздицька сільська рада</t>
  </si>
  <si>
    <t>5921588300:04:004:0209</t>
  </si>
  <si>
    <t>5921588300:04:004:0208</t>
  </si>
  <si>
    <t>5921588300:04:004:0205</t>
  </si>
  <si>
    <t>5921588300:04:004:0207</t>
  </si>
  <si>
    <t>5921588300:04:004:0206</t>
  </si>
  <si>
    <t>18???</t>
  </si>
  <si>
    <t>дорога у саду</t>
  </si>
  <si>
    <t>5921588300:04:004:0204</t>
  </si>
  <si>
    <t>5921588300:03:001:0106</t>
  </si>
  <si>
    <t>5921588300:04:003:0233</t>
  </si>
  <si>
    <t>5921588300:04:003:0231</t>
  </si>
  <si>
    <t>5921588300:04:003:0232</t>
  </si>
  <si>
    <t>5921588300:03:002:0254</t>
  </si>
  <si>
    <t>5921588300:04:002:0685</t>
  </si>
  <si>
    <t>5921588300:03:002:0252</t>
  </si>
  <si>
    <t>5921588300:04:001:0118</t>
  </si>
  <si>
    <t>5921588300:04:001:0117</t>
  </si>
  <si>
    <t>5921588300:04:001:0115</t>
  </si>
  <si>
    <t>5921588300:04:001:0113</t>
  </si>
  <si>
    <t>5921588300:04:001:0112</t>
  </si>
  <si>
    <t>5921588300:04:001:0111</t>
  </si>
  <si>
    <t>5921588300:04:001:0109</t>
  </si>
  <si>
    <t>5921588300:04:003:0230</t>
  </si>
  <si>
    <t>5921581000:02:001:0141</t>
  </si>
  <si>
    <t>5921581000:02:001:0142</t>
  </si>
  <si>
    <t>5921581000:04:001:0294</t>
  </si>
  <si>
    <t>5921581000:04:001:0299</t>
  </si>
  <si>
    <t>5921581000:04:001:0296</t>
  </si>
  <si>
    <t>5921581000:02:001:0146</t>
  </si>
  <si>
    <t>5921581000:02:001:0144</t>
  </si>
  <si>
    <t>5921581000:02:001:0145</t>
  </si>
  <si>
    <t>5921581000:02:002:0158</t>
  </si>
  <si>
    <t>5921581000:02:002:0160</t>
  </si>
  <si>
    <t>5921581000:02:002:0163</t>
  </si>
  <si>
    <t>5921581000:02:002:0162</t>
  </si>
  <si>
    <t>5921581000:02:002:0161</t>
  </si>
  <si>
    <t>ОСГ оренда</t>
  </si>
  <si>
    <t>5921584400:02:002:0681</t>
  </si>
  <si>
    <t>5921584400:02:002:0683</t>
  </si>
  <si>
    <t>5921584400:02:002:0684</t>
  </si>
  <si>
    <t>5921584400:02:002:0682</t>
  </si>
  <si>
    <t>5921584400:02:002:0686</t>
  </si>
  <si>
    <t>5921584400:02:002:0688</t>
  </si>
  <si>
    <t>5921584400:02:003:0225</t>
  </si>
  <si>
    <t>5921584400:02:003:0227</t>
  </si>
  <si>
    <t>5921584400:02:003:0228</t>
  </si>
  <si>
    <t>5921584400:02:003:0224</t>
  </si>
  <si>
    <t>5921584400:03:002:0200</t>
  </si>
  <si>
    <t>5921584400:03:001:0824</t>
  </si>
  <si>
    <t>5921584400:03:001:0828</t>
  </si>
  <si>
    <t>5921584400:03:001:0829</t>
  </si>
  <si>
    <t>5921584400:03:003:0419</t>
  </si>
  <si>
    <t>5921584400:03:003:0420</t>
  </si>
  <si>
    <t>5921584400:03:003:0418</t>
  </si>
  <si>
    <t>5921584400:03:003:0414</t>
  </si>
  <si>
    <t>5921584400:03:002:0198</t>
  </si>
  <si>
    <t>5921584400:03:002:0196</t>
  </si>
  <si>
    <t>5921584400:03:002:0199</t>
  </si>
  <si>
    <t>5921584400:03:002:0194</t>
  </si>
  <si>
    <t>5921586000:08:001:0164</t>
  </si>
  <si>
    <t>5921586000:06:002:0171</t>
  </si>
  <si>
    <t>5921586000:06:002:0169</t>
  </si>
  <si>
    <t>5921586000:06:002:0168</t>
  </si>
  <si>
    <t>5921586000:06:002:0167</t>
  </si>
  <si>
    <t>5921586000:06:002:0166</t>
  </si>
  <si>
    <t>5921586000:06:003:0125</t>
  </si>
  <si>
    <t>5921586000:07:002:0328</t>
  </si>
  <si>
    <t>5921586000:06:002:0165</t>
  </si>
  <si>
    <t>5921586000:06:002:0164</t>
  </si>
  <si>
    <t>5921586000:06:002:0163</t>
  </si>
  <si>
    <t>5921584000:02:002:0017</t>
  </si>
  <si>
    <t>5921584000:02:002:0019</t>
  </si>
  <si>
    <t>5921584000:03:001:0667</t>
  </si>
  <si>
    <t>5921584000:03:001:0668</t>
  </si>
  <si>
    <t>5921584000:02:001:0192</t>
  </si>
  <si>
    <t>5921584000:02:001:0193</t>
  </si>
  <si>
    <t>Дунаєцька сільська рада</t>
  </si>
  <si>
    <t>5921588300:03:002:0255</t>
  </si>
  <si>
    <t>Уздицька сільська рада</t>
  </si>
  <si>
    <t>5921584000:03:001:0620</t>
  </si>
  <si>
    <t>5921588300:03:004:0002</t>
  </si>
  <si>
    <t>17.00 землі резервного фонду</t>
  </si>
  <si>
    <t>5921588300:03:004:0001</t>
  </si>
  <si>
    <t>Прибережна захисна смуга вздовж річок. навколо водойм та на островах. Охоронна зона навколо (вздовж) об'єкта енергетичної системи</t>
  </si>
  <si>
    <t>5921581000:04:002:0418</t>
  </si>
  <si>
    <t>ВСЬОГО</t>
  </si>
  <si>
    <t>5921580400:04:001:0326</t>
  </si>
  <si>
    <t>5921580400:04:001:0327</t>
  </si>
  <si>
    <t>5921580400:04:003:0425</t>
  </si>
  <si>
    <t>5921580400:04:003:0426</t>
  </si>
  <si>
    <t>5921580400:04:003:0427</t>
  </si>
  <si>
    <t>5921580400:05:001:0169</t>
  </si>
  <si>
    <t>5921580400:05:001:0170</t>
  </si>
  <si>
    <t>5921580400:05:001:0174</t>
  </si>
  <si>
    <t>5921580400:05:001:0171</t>
  </si>
  <si>
    <t>5921580400:05:002:0319</t>
  </si>
  <si>
    <t>5921580400:05:002:0318</t>
  </si>
  <si>
    <t>5921580400:04:001:0333</t>
  </si>
  <si>
    <t>5921580400:04:001:0330</t>
  </si>
  <si>
    <t>5921580400:05:002:0317</t>
  </si>
  <si>
    <t>5921580400:05:002:0316</t>
  </si>
  <si>
    <t>5921581000:04:002:0410</t>
  </si>
  <si>
    <t>5921581000:04:002:0411</t>
  </si>
  <si>
    <t>5921581000:04:002:0414</t>
  </si>
  <si>
    <t>5921581000:04:002:0412</t>
  </si>
  <si>
    <t>5921581000:04:002:0413</t>
  </si>
  <si>
    <t>5921581000:02:001:0143</t>
  </si>
  <si>
    <t>5921581000:04:001:0298</t>
  </si>
  <si>
    <t>5921584000:03:002:0367</t>
  </si>
  <si>
    <t>5921584000:02:002:0016</t>
  </si>
  <si>
    <t>5921584000:02:002:0014</t>
  </si>
  <si>
    <t>5921584000:02:003:0370</t>
  </si>
  <si>
    <t>5921584000:03:002:0369</t>
  </si>
  <si>
    <t>5921584000:02:001:0194</t>
  </si>
  <si>
    <t>5921584400:02:003:0226</t>
  </si>
  <si>
    <t>5921584400:03:001:0823</t>
  </si>
  <si>
    <t>5921584400:03:001:0826</t>
  </si>
  <si>
    <t>5921584400:03:001:0827</t>
  </si>
  <si>
    <t>5921584400:03:003:0424</t>
  </si>
  <si>
    <t>5921584400:03:003:0423</t>
  </si>
  <si>
    <t>5921584400:03:003:0416</t>
  </si>
  <si>
    <t>5921584400:03:002:0197</t>
  </si>
  <si>
    <t>5921586000:08:002:0269</t>
  </si>
  <si>
    <t xml:space="preserve">Семенівська сільська рада </t>
  </si>
  <si>
    <t>5921586000:08:004:0352</t>
  </si>
  <si>
    <t>5921586000:08:004:0353</t>
  </si>
  <si>
    <t>5921586000:08:004:0350</t>
  </si>
  <si>
    <t>5921586000:08:004:0349</t>
  </si>
  <si>
    <t>5921586000:08:004:0354</t>
  </si>
  <si>
    <t>5921586000:08:004:0347</t>
  </si>
  <si>
    <t>5921586000:06:002:0170</t>
  </si>
  <si>
    <t>5921586000:07:002:0325</t>
  </si>
  <si>
    <t>5921586000:07:001:0267</t>
  </si>
  <si>
    <t>5921586000:07:002:0329</t>
  </si>
  <si>
    <t>5921586000:07:002:0327</t>
  </si>
  <si>
    <t>5921586000:07:002:0326</t>
  </si>
  <si>
    <t>5921588300:04:002:0690</t>
  </si>
  <si>
    <t>5921588300:03:001:0122</t>
  </si>
  <si>
    <t>5921588300:03:001:0125</t>
  </si>
  <si>
    <t>5921588300:03:002:0253</t>
  </si>
  <si>
    <t>5921588300:04:001:0110</t>
  </si>
  <si>
    <t>5921588300:04:001:0116</t>
  </si>
  <si>
    <t>5921588300:04:001:0114</t>
  </si>
  <si>
    <t>5921588300:03:001:0107</t>
  </si>
  <si>
    <t>Перелік земельних ділянок право оренди на які підлягає продажу на аукціоні</t>
  </si>
  <si>
    <t>Перелік земельних ділянок передбачених для ведення особистого селянського господарства</t>
  </si>
  <si>
    <t>16.00</t>
  </si>
  <si>
    <t>Міський голова</t>
  </si>
  <si>
    <t>Надія ВАЙЛО</t>
  </si>
  <si>
    <t xml:space="preserve"> Додаток  №2  до рішення 25.02.2021  №155</t>
  </si>
  <si>
    <t xml:space="preserve"> Додаток  №1  до рішення25.02.2021  №155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</si>
</sst>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6" x14ac:knownFonts="1"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8"/>
      <color rgb="FF00B0F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9"/>
      <color rgb="FF00B0F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 applyNumberFormat="0" applyFill="0" applyBorder="0" applyAlignment="0" applyProtection="0"/>
    <xf numFmtId="0" fontId="13" fillId="0" borderId="0"/>
  </cellStyleXfs>
  <cellXfs count="247">
    <xf numFmtId="0" fontId="0" fillId="0" borderId="0" xfId="0"/>
    <xf numFmtId="49" fontId="1" fillId="2" borderId="0" xfId="0" applyNumberFormat="1" applyFont="1" applyFill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4" fontId="7" fillId="2" borderId="0" xfId="0" applyNumberFormat="1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164" fontId="7" fillId="3" borderId="0" xfId="0" applyNumberFormat="1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top" wrapText="1"/>
    </xf>
    <xf numFmtId="1" fontId="4" fillId="0" borderId="0" xfId="0" applyNumberFormat="1" applyFont="1" applyFill="1" applyAlignment="1">
      <alignment horizontal="left" vertical="center" wrapText="1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0" fontId="14" fillId="0" borderId="0" xfId="0" applyFont="1" applyFill="1" applyAlignment="1">
      <alignment horizontal="left" vertical="top" wrapText="1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top"/>
    </xf>
    <xf numFmtId="0" fontId="15" fillId="0" borderId="4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center" vertical="top" wrapText="1"/>
    </xf>
    <xf numFmtId="1" fontId="16" fillId="0" borderId="4" xfId="0" applyNumberFormat="1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center" vertical="top"/>
    </xf>
    <xf numFmtId="0" fontId="15" fillId="0" borderId="5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NumberFormat="1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top" wrapText="1"/>
    </xf>
    <xf numFmtId="1" fontId="4" fillId="0" borderId="4" xfId="0" applyNumberFormat="1" applyFont="1" applyFill="1" applyBorder="1" applyAlignment="1">
      <alignment horizontal="left" vertical="center" wrapText="1"/>
    </xf>
    <xf numFmtId="164" fontId="13" fillId="0" borderId="4" xfId="0" applyNumberFormat="1" applyFont="1" applyFill="1" applyBorder="1" applyAlignment="1">
      <alignment horizontal="right" vertical="center"/>
    </xf>
    <xf numFmtId="0" fontId="17" fillId="0" borderId="4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vertical="top"/>
    </xf>
    <xf numFmtId="0" fontId="14" fillId="0" borderId="4" xfId="0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left" vertical="center" wrapText="1"/>
    </xf>
    <xf numFmtId="0" fontId="19" fillId="0" borderId="4" xfId="0" applyFont="1" applyFill="1" applyBorder="1" applyAlignment="1">
      <alignment horizontal="left" vertical="top" wrapText="1"/>
    </xf>
    <xf numFmtId="1" fontId="19" fillId="0" borderId="4" xfId="0" applyNumberFormat="1" applyFont="1" applyFill="1" applyBorder="1" applyAlignment="1">
      <alignment horizontal="left" vertical="center" wrapText="1"/>
    </xf>
    <xf numFmtId="164" fontId="18" fillId="0" borderId="4" xfId="0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vertical="top"/>
    </xf>
    <xf numFmtId="164" fontId="13" fillId="0" borderId="4" xfId="0" applyNumberFormat="1" applyFont="1" applyFill="1" applyBorder="1" applyAlignment="1">
      <alignment horizontal="right" vertical="center" wrapText="1"/>
    </xf>
    <xf numFmtId="164" fontId="4" fillId="0" borderId="4" xfId="2" applyNumberFormat="1" applyFont="1" applyFill="1" applyBorder="1" applyAlignment="1">
      <alignment horizontal="left" vertical="top" wrapText="1"/>
    </xf>
    <xf numFmtId="1" fontId="4" fillId="0" borderId="4" xfId="2" applyNumberFormat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164" fontId="13" fillId="0" borderId="4" xfId="2" applyNumberFormat="1" applyFont="1" applyFill="1" applyBorder="1" applyAlignment="1">
      <alignment horizontal="right" vertical="center" wrapText="1"/>
    </xf>
    <xf numFmtId="0" fontId="21" fillId="0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center" wrapText="1"/>
    </xf>
    <xf numFmtId="49" fontId="13" fillId="0" borderId="4" xfId="0" applyNumberFormat="1" applyFont="1" applyFill="1" applyBorder="1" applyAlignment="1">
      <alignment horizontal="left" vertical="center"/>
    </xf>
    <xf numFmtId="0" fontId="13" fillId="0" borderId="4" xfId="0" applyFont="1" applyFill="1" applyBorder="1" applyAlignment="1">
      <alignment horizontal="left" vertical="center"/>
    </xf>
    <xf numFmtId="164" fontId="14" fillId="0" borderId="4" xfId="0" applyNumberFormat="1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left" wrapText="1"/>
    </xf>
    <xf numFmtId="1" fontId="19" fillId="0" borderId="4" xfId="0" applyNumberFormat="1" applyFont="1" applyFill="1" applyBorder="1" applyAlignment="1">
      <alignment horizontal="left" wrapText="1"/>
    </xf>
    <xf numFmtId="164" fontId="22" fillId="0" borderId="4" xfId="0" applyNumberFormat="1" applyFont="1" applyFill="1" applyBorder="1" applyAlignment="1">
      <alignment horizontal="right" wrapText="1"/>
    </xf>
    <xf numFmtId="164" fontId="2" fillId="0" borderId="4" xfId="0" applyNumberFormat="1" applyFont="1" applyFill="1" applyBorder="1" applyAlignment="1">
      <alignment horizontal="right" wrapText="1"/>
    </xf>
    <xf numFmtId="0" fontId="13" fillId="3" borderId="5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top" wrapText="1"/>
    </xf>
    <xf numFmtId="164" fontId="2" fillId="3" borderId="4" xfId="0" applyNumberFormat="1" applyFont="1" applyFill="1" applyBorder="1" applyAlignment="1">
      <alignment horizontal="right" vertical="center" wrapText="1"/>
    </xf>
    <xf numFmtId="0" fontId="14" fillId="3" borderId="4" xfId="0" applyFont="1" applyFill="1" applyBorder="1" applyAlignment="1">
      <alignment horizontal="left" vertical="top" wrapText="1"/>
    </xf>
    <xf numFmtId="0" fontId="10" fillId="3" borderId="4" xfId="0" applyFont="1" applyFill="1" applyBorder="1" applyAlignment="1">
      <alignment vertical="top"/>
    </xf>
    <xf numFmtId="0" fontId="14" fillId="3" borderId="4" xfId="0" applyFont="1" applyFill="1" applyBorder="1" applyAlignment="1">
      <alignment horizontal="left" vertical="top"/>
    </xf>
    <xf numFmtId="0" fontId="13" fillId="3" borderId="0" xfId="0" applyFont="1" applyFill="1" applyAlignment="1">
      <alignment vertical="center"/>
    </xf>
    <xf numFmtId="0" fontId="16" fillId="0" borderId="4" xfId="0" applyFont="1" applyFill="1" applyBorder="1" applyAlignment="1">
      <alignment vertical="top" wrapText="1"/>
    </xf>
    <xf numFmtId="0" fontId="14" fillId="0" borderId="4" xfId="0" applyFont="1" applyFill="1" applyBorder="1" applyAlignment="1">
      <alignment horizontal="left" vertical="top"/>
    </xf>
    <xf numFmtId="164" fontId="2" fillId="0" borderId="4" xfId="0" applyNumberFormat="1" applyFont="1" applyFill="1" applyBorder="1" applyAlignment="1">
      <alignment horizontal="right" vertical="center" wrapText="1"/>
    </xf>
    <xf numFmtId="0" fontId="10" fillId="3" borderId="4" xfId="0" applyFont="1" applyFill="1" applyBorder="1" applyAlignment="1">
      <alignment vertical="top" wrapText="1"/>
    </xf>
    <xf numFmtId="0" fontId="16" fillId="3" borderId="4" xfId="0" applyFont="1" applyFill="1" applyBorder="1" applyAlignment="1">
      <alignment vertical="top" wrapText="1"/>
    </xf>
    <xf numFmtId="164" fontId="5" fillId="0" borderId="4" xfId="0" applyNumberFormat="1" applyFont="1" applyFill="1" applyBorder="1" applyAlignment="1">
      <alignment horizontal="right" vertical="center" wrapText="1"/>
    </xf>
    <xf numFmtId="0" fontId="10" fillId="0" borderId="4" xfId="0" applyFont="1" applyFill="1" applyBorder="1" applyAlignment="1">
      <alignment vertical="top" wrapText="1"/>
    </xf>
    <xf numFmtId="1" fontId="10" fillId="0" borderId="4" xfId="0" applyNumberFormat="1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vertical="top" wrapText="1"/>
    </xf>
    <xf numFmtId="0" fontId="10" fillId="3" borderId="6" xfId="0" applyFont="1" applyFill="1" applyBorder="1" applyAlignment="1">
      <alignment vertical="top" wrapText="1"/>
    </xf>
    <xf numFmtId="0" fontId="12" fillId="3" borderId="0" xfId="0" applyFont="1" applyFill="1" applyAlignment="1">
      <alignment vertical="center"/>
    </xf>
    <xf numFmtId="0" fontId="23" fillId="0" borderId="0" xfId="0" applyFont="1" applyFill="1" applyAlignment="1">
      <alignment horizontal="left" vertical="center"/>
    </xf>
    <xf numFmtId="0" fontId="23" fillId="0" borderId="0" xfId="0" applyFont="1" applyFill="1" applyAlignment="1">
      <alignment horizontal="left" vertical="top" wrapText="1"/>
    </xf>
    <xf numFmtId="1" fontId="24" fillId="0" borderId="0" xfId="0" applyNumberFormat="1" applyFont="1" applyFill="1" applyAlignment="1">
      <alignment horizontal="left" vertical="center" wrapText="1"/>
    </xf>
    <xf numFmtId="164" fontId="25" fillId="0" borderId="0" xfId="0" applyNumberFormat="1" applyFont="1" applyFill="1" applyAlignment="1">
      <alignment horizontal="right" vertical="center"/>
    </xf>
    <xf numFmtId="164" fontId="23" fillId="0" borderId="0" xfId="0" applyNumberFormat="1" applyFont="1" applyFill="1" applyAlignment="1">
      <alignment horizontal="right" vertical="center"/>
    </xf>
    <xf numFmtId="0" fontId="24" fillId="0" borderId="0" xfId="0" applyFont="1" applyFill="1" applyAlignment="1">
      <alignment horizontal="left" vertical="top" wrapText="1"/>
    </xf>
    <xf numFmtId="0" fontId="23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horizontal="left" vertical="top"/>
    </xf>
    <xf numFmtId="0" fontId="26" fillId="0" borderId="0" xfId="0" applyFont="1" applyFill="1" applyAlignment="1">
      <alignment horizontal="left" vertical="top" wrapText="1"/>
    </xf>
    <xf numFmtId="1" fontId="26" fillId="0" borderId="0" xfId="0" applyNumberFormat="1" applyFont="1" applyFill="1" applyAlignment="1">
      <alignment horizontal="left" vertical="center" wrapText="1"/>
    </xf>
    <xf numFmtId="0" fontId="26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top" wrapText="1"/>
    </xf>
    <xf numFmtId="1" fontId="10" fillId="0" borderId="0" xfId="0" applyNumberFormat="1" applyFont="1" applyFill="1" applyAlignment="1">
      <alignment horizontal="left" vertical="center" wrapText="1"/>
    </xf>
    <xf numFmtId="164" fontId="12" fillId="0" borderId="0" xfId="0" applyNumberFormat="1" applyFont="1" applyFill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left" wrapText="1"/>
    </xf>
    <xf numFmtId="0" fontId="19" fillId="4" borderId="4" xfId="0" applyFont="1" applyFill="1" applyBorder="1" applyAlignment="1">
      <alignment horizontal="left" vertical="top" wrapText="1"/>
    </xf>
    <xf numFmtId="1" fontId="19" fillId="4" borderId="4" xfId="0" applyNumberFormat="1" applyFont="1" applyFill="1" applyBorder="1" applyAlignment="1">
      <alignment horizontal="left" wrapText="1"/>
    </xf>
    <xf numFmtId="164" fontId="22" fillId="4" borderId="4" xfId="0" applyNumberFormat="1" applyFont="1" applyFill="1" applyBorder="1" applyAlignment="1">
      <alignment horizontal="right" wrapText="1"/>
    </xf>
    <xf numFmtId="0" fontId="14" fillId="4" borderId="4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vertical="top"/>
    </xf>
    <xf numFmtId="0" fontId="21" fillId="4" borderId="4" xfId="0" applyFont="1" applyFill="1" applyBorder="1" applyAlignment="1">
      <alignment horizontal="left" vertical="top" wrapText="1"/>
    </xf>
    <xf numFmtId="0" fontId="13" fillId="4" borderId="0" xfId="0" applyFont="1" applyFill="1" applyAlignment="1">
      <alignment vertical="center"/>
    </xf>
    <xf numFmtId="0" fontId="13" fillId="4" borderId="4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top" wrapText="1"/>
    </xf>
    <xf numFmtId="1" fontId="4" fillId="4" borderId="4" xfId="0" applyNumberFormat="1" applyFont="1" applyFill="1" applyBorder="1" applyAlignment="1">
      <alignment horizontal="left" vertical="center" wrapText="1"/>
    </xf>
    <xf numFmtId="164" fontId="2" fillId="4" borderId="4" xfId="0" applyNumberFormat="1" applyFont="1" applyFill="1" applyBorder="1" applyAlignment="1">
      <alignment horizontal="right" vertical="center" wrapText="1"/>
    </xf>
    <xf numFmtId="0" fontId="16" fillId="4" borderId="4" xfId="0" applyFont="1" applyFill="1" applyBorder="1" applyAlignment="1">
      <alignment horizontal="center" vertical="top" wrapText="1"/>
    </xf>
    <xf numFmtId="0" fontId="14" fillId="4" borderId="4" xfId="0" applyFont="1" applyFill="1" applyBorder="1" applyAlignment="1">
      <alignment horizontal="left" vertical="top"/>
    </xf>
    <xf numFmtId="0" fontId="16" fillId="4" borderId="4" xfId="0" applyFont="1" applyFill="1" applyBorder="1" applyAlignment="1">
      <alignment vertical="top" wrapText="1"/>
    </xf>
    <xf numFmtId="164" fontId="13" fillId="4" borderId="4" xfId="0" applyNumberFormat="1" applyFont="1" applyFill="1" applyBorder="1" applyAlignment="1">
      <alignment horizontal="left" vertical="center" wrapText="1"/>
    </xf>
    <xf numFmtId="164" fontId="13" fillId="4" borderId="4" xfId="0" applyNumberFormat="1" applyFont="1" applyFill="1" applyBorder="1" applyAlignment="1">
      <alignment horizontal="right" vertical="center" wrapText="1"/>
    </xf>
    <xf numFmtId="0" fontId="13" fillId="4" borderId="4" xfId="1" applyFont="1" applyFill="1" applyBorder="1" applyAlignment="1">
      <alignment horizontal="left" vertical="center"/>
    </xf>
    <xf numFmtId="164" fontId="4" fillId="4" borderId="4" xfId="2" applyNumberFormat="1" applyFont="1" applyFill="1" applyBorder="1" applyAlignment="1">
      <alignment horizontal="left" vertical="top" wrapText="1"/>
    </xf>
    <xf numFmtId="1" fontId="4" fillId="4" borderId="4" xfId="2" applyNumberFormat="1" applyFont="1" applyFill="1" applyBorder="1" applyAlignment="1">
      <alignment horizontal="left" vertical="center" wrapText="1"/>
    </xf>
    <xf numFmtId="164" fontId="13" fillId="4" borderId="4" xfId="1" applyNumberFormat="1" applyFont="1" applyFill="1" applyBorder="1" applyAlignment="1">
      <alignment horizontal="right" vertical="center" wrapText="1"/>
    </xf>
    <xf numFmtId="0" fontId="18" fillId="4" borderId="4" xfId="0" applyFont="1" applyFill="1" applyBorder="1" applyAlignment="1">
      <alignment horizontal="left" vertical="center" wrapText="1"/>
    </xf>
    <xf numFmtId="1" fontId="19" fillId="4" borderId="4" xfId="0" applyNumberFormat="1" applyFont="1" applyFill="1" applyBorder="1" applyAlignment="1">
      <alignment horizontal="left" vertical="center" wrapText="1"/>
    </xf>
    <xf numFmtId="164" fontId="18" fillId="4" borderId="4" xfId="0" applyNumberFormat="1" applyFont="1" applyFill="1" applyBorder="1" applyAlignment="1">
      <alignment horizontal="right" vertical="center" wrapText="1"/>
    </xf>
    <xf numFmtId="164" fontId="2" fillId="4" borderId="4" xfId="0" applyNumberFormat="1" applyFont="1" applyFill="1" applyBorder="1" applyAlignment="1">
      <alignment horizontal="right" wrapText="1"/>
    </xf>
    <xf numFmtId="1" fontId="10" fillId="4" borderId="4" xfId="0" applyNumberFormat="1" applyFont="1" applyFill="1" applyBorder="1" applyAlignment="1">
      <alignment horizontal="left" vertical="center" wrapText="1"/>
    </xf>
    <xf numFmtId="0" fontId="13" fillId="5" borderId="5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8" fillId="5" borderId="4" xfId="0" applyFont="1" applyFill="1" applyBorder="1" applyAlignment="1">
      <alignment horizontal="left" vertical="center" wrapText="1"/>
    </xf>
    <xf numFmtId="0" fontId="19" fillId="5" borderId="4" xfId="0" applyFont="1" applyFill="1" applyBorder="1" applyAlignment="1">
      <alignment horizontal="left" vertical="top" wrapText="1"/>
    </xf>
    <xf numFmtId="1" fontId="19" fillId="5" borderId="4" xfId="0" applyNumberFormat="1" applyFont="1" applyFill="1" applyBorder="1" applyAlignment="1">
      <alignment horizontal="left" vertical="center" wrapText="1"/>
    </xf>
    <xf numFmtId="164" fontId="18" fillId="5" borderId="4" xfId="0" applyNumberFormat="1" applyFont="1" applyFill="1" applyBorder="1" applyAlignment="1">
      <alignment horizontal="right" vertical="center" wrapText="1"/>
    </xf>
    <xf numFmtId="0" fontId="14" fillId="5" borderId="4" xfId="0" applyFont="1" applyFill="1" applyBorder="1" applyAlignment="1">
      <alignment horizontal="left" vertical="top" wrapText="1"/>
    </xf>
    <xf numFmtId="0" fontId="4" fillId="5" borderId="4" xfId="0" applyFont="1" applyFill="1" applyBorder="1" applyAlignment="1">
      <alignment vertical="top"/>
    </xf>
    <xf numFmtId="0" fontId="17" fillId="5" borderId="4" xfId="0" applyFont="1" applyFill="1" applyBorder="1" applyAlignment="1">
      <alignment horizontal="left" vertical="top" wrapText="1"/>
    </xf>
    <xf numFmtId="0" fontId="13" fillId="5" borderId="0" xfId="0" applyFont="1" applyFill="1" applyAlignment="1">
      <alignment vertical="center"/>
    </xf>
    <xf numFmtId="0" fontId="21" fillId="5" borderId="4" xfId="0" applyFont="1" applyFill="1" applyBorder="1" applyAlignment="1">
      <alignment horizontal="left" vertical="top" wrapText="1"/>
    </xf>
    <xf numFmtId="0" fontId="13" fillId="5" borderId="4" xfId="1" applyFont="1" applyFill="1" applyBorder="1" applyAlignment="1">
      <alignment horizontal="left" vertical="center" wrapText="1"/>
    </xf>
    <xf numFmtId="0" fontId="13" fillId="5" borderId="4" xfId="1" applyFont="1" applyFill="1" applyBorder="1" applyAlignment="1">
      <alignment horizontal="left" vertical="center"/>
    </xf>
    <xf numFmtId="0" fontId="18" fillId="5" borderId="4" xfId="0" applyFont="1" applyFill="1" applyBorder="1" applyAlignment="1">
      <alignment horizontal="left" wrapText="1"/>
    </xf>
    <xf numFmtId="1" fontId="19" fillId="5" borderId="4" xfId="0" applyNumberFormat="1" applyFont="1" applyFill="1" applyBorder="1" applyAlignment="1">
      <alignment horizontal="left" wrapText="1"/>
    </xf>
    <xf numFmtId="164" fontId="2" fillId="5" borderId="4" xfId="0" applyNumberFormat="1" applyFont="1" applyFill="1" applyBorder="1" applyAlignment="1">
      <alignment horizontal="right" wrapText="1"/>
    </xf>
    <xf numFmtId="164" fontId="22" fillId="5" borderId="4" xfId="0" applyNumberFormat="1" applyFont="1" applyFill="1" applyBorder="1" applyAlignment="1">
      <alignment horizontal="right" wrapText="1"/>
    </xf>
    <xf numFmtId="0" fontId="13" fillId="5" borderId="4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top" wrapText="1"/>
    </xf>
    <xf numFmtId="1" fontId="4" fillId="5" borderId="4" xfId="0" applyNumberFormat="1" applyFont="1" applyFill="1" applyBorder="1" applyAlignment="1">
      <alignment horizontal="left" vertical="center" wrapText="1"/>
    </xf>
    <xf numFmtId="164" fontId="5" fillId="5" borderId="4" xfId="0" applyNumberFormat="1" applyFont="1" applyFill="1" applyBorder="1" applyAlignment="1">
      <alignment horizontal="right" vertical="center" wrapText="1"/>
    </xf>
    <xf numFmtId="164" fontId="2" fillId="5" borderId="4" xfId="0" applyNumberFormat="1" applyFont="1" applyFill="1" applyBorder="1" applyAlignment="1">
      <alignment horizontal="right" vertical="center" wrapText="1"/>
    </xf>
    <xf numFmtId="0" fontId="10" fillId="5" borderId="4" xfId="0" applyFont="1" applyFill="1" applyBorder="1" applyAlignment="1">
      <alignment vertical="top" wrapText="1"/>
    </xf>
    <xf numFmtId="0" fontId="14" fillId="5" borderId="4" xfId="0" applyFont="1" applyFill="1" applyBorder="1" applyAlignment="1">
      <alignment horizontal="left" vertical="top"/>
    </xf>
    <xf numFmtId="0" fontId="16" fillId="5" borderId="4" xfId="0" applyFont="1" applyFill="1" applyBorder="1" applyAlignment="1">
      <alignment vertical="top" wrapText="1"/>
    </xf>
    <xf numFmtId="0" fontId="13" fillId="5" borderId="4" xfId="0" applyFont="1" applyFill="1" applyBorder="1" applyAlignment="1">
      <alignment horizontal="left"/>
    </xf>
    <xf numFmtId="1" fontId="4" fillId="5" borderId="4" xfId="0" applyNumberFormat="1" applyFont="1" applyFill="1" applyBorder="1" applyAlignment="1">
      <alignment horizontal="left" wrapText="1"/>
    </xf>
    <xf numFmtId="164" fontId="2" fillId="5" borderId="4" xfId="0" applyNumberFormat="1" applyFont="1" applyFill="1" applyBorder="1" applyAlignment="1">
      <alignment horizontal="right"/>
    </xf>
    <xf numFmtId="0" fontId="12" fillId="0" borderId="5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left" vertical="top"/>
    </xf>
    <xf numFmtId="0" fontId="12" fillId="2" borderId="0" xfId="0" applyFont="1" applyFill="1" applyAlignment="1">
      <alignment vertical="center"/>
    </xf>
    <xf numFmtId="0" fontId="27" fillId="0" borderId="5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left" vertical="center" wrapText="1"/>
    </xf>
    <xf numFmtId="0" fontId="28" fillId="0" borderId="4" xfId="0" applyFont="1" applyFill="1" applyBorder="1" applyAlignment="1">
      <alignment horizontal="left" vertical="top" wrapText="1"/>
    </xf>
    <xf numFmtId="1" fontId="28" fillId="0" borderId="4" xfId="0" applyNumberFormat="1" applyFont="1" applyFill="1" applyBorder="1" applyAlignment="1">
      <alignment horizontal="left" vertical="center" wrapText="1"/>
    </xf>
    <xf numFmtId="164" fontId="29" fillId="0" borderId="4" xfId="0" applyNumberFormat="1" applyFont="1" applyFill="1" applyBorder="1" applyAlignment="1">
      <alignment horizontal="right" vertical="center" wrapText="1"/>
    </xf>
    <xf numFmtId="0" fontId="30" fillId="0" borderId="4" xfId="0" applyFont="1" applyFill="1" applyBorder="1" applyAlignment="1">
      <alignment horizontal="left" vertical="top" wrapText="1"/>
    </xf>
    <xf numFmtId="0" fontId="28" fillId="0" borderId="4" xfId="0" applyFont="1" applyFill="1" applyBorder="1" applyAlignment="1">
      <alignment vertical="top" wrapText="1"/>
    </xf>
    <xf numFmtId="0" fontId="30" fillId="0" borderId="4" xfId="0" applyFont="1" applyFill="1" applyBorder="1" applyAlignment="1">
      <alignment horizontal="left" vertical="top"/>
    </xf>
    <xf numFmtId="0" fontId="28" fillId="3" borderId="6" xfId="0" applyFont="1" applyFill="1" applyBorder="1" applyAlignment="1">
      <alignment vertical="top" wrapText="1"/>
    </xf>
    <xf numFmtId="0" fontId="27" fillId="2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top"/>
    </xf>
    <xf numFmtId="0" fontId="15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/>
    </xf>
    <xf numFmtId="0" fontId="14" fillId="0" borderId="1" xfId="0" applyFont="1" applyFill="1" applyBorder="1" applyAlignment="1">
      <alignment horizontal="left" vertical="top" wrapText="1"/>
    </xf>
    <xf numFmtId="0" fontId="13" fillId="0" borderId="1" xfId="1" applyFont="1" applyFill="1" applyBorder="1" applyAlignment="1">
      <alignment horizontal="left" vertical="center"/>
    </xf>
    <xf numFmtId="164" fontId="4" fillId="0" borderId="1" xfId="2" applyNumberFormat="1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164" fontId="18" fillId="0" borderId="1" xfId="0" applyNumberFormat="1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left" vertical="top" wrapText="1"/>
    </xf>
    <xf numFmtId="0" fontId="13" fillId="0" borderId="1" xfId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wrapText="1"/>
    </xf>
    <xf numFmtId="164" fontId="2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wrapText="1"/>
    </xf>
    <xf numFmtId="0" fontId="13" fillId="0" borderId="1" xfId="0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right"/>
    </xf>
    <xf numFmtId="0" fontId="16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13" fillId="0" borderId="1" xfId="0" applyNumberFormat="1" applyFont="1" applyFill="1" applyBorder="1" applyAlignment="1">
      <alignment horizontal="left" vertical="center"/>
    </xf>
    <xf numFmtId="164" fontId="13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32" fillId="0" borderId="1" xfId="0" applyFont="1" applyFill="1" applyBorder="1" applyAlignment="1">
      <alignment horizontal="center" vertical="top" wrapText="1"/>
    </xf>
    <xf numFmtId="164" fontId="2" fillId="0" borderId="1" xfId="1" applyNumberFormat="1" applyFont="1" applyFill="1" applyBorder="1" applyAlignment="1">
      <alignment horizontal="right" vertical="center" wrapText="1"/>
    </xf>
    <xf numFmtId="164" fontId="22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164" fontId="34" fillId="0" borderId="0" xfId="0" applyNumberFormat="1" applyFont="1" applyFill="1" applyAlignment="1">
      <alignment horizontal="right" vertical="center"/>
    </xf>
    <xf numFmtId="0" fontId="13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top" wrapText="1"/>
    </xf>
    <xf numFmtId="0" fontId="35" fillId="0" borderId="0" xfId="0" applyFont="1" applyFill="1" applyAlignment="1">
      <alignment horizontal="left"/>
    </xf>
    <xf numFmtId="0" fontId="35" fillId="0" borderId="0" xfId="0" applyFont="1" applyFill="1" applyAlignment="1">
      <alignment horizontal="left" wrapText="1"/>
    </xf>
    <xf numFmtId="0" fontId="35" fillId="0" borderId="0" xfId="0" applyFont="1" applyFill="1" applyAlignment="1">
      <alignment horizontal="right"/>
    </xf>
    <xf numFmtId="0" fontId="35" fillId="0" borderId="0" xfId="0" applyFont="1" applyFill="1" applyAlignment="1"/>
    <xf numFmtId="0" fontId="13" fillId="0" borderId="0" xfId="0" applyFont="1" applyFill="1" applyAlignment="1">
      <alignment horizontal="center" vertical="center"/>
    </xf>
    <xf numFmtId="2" fontId="13" fillId="0" borderId="1" xfId="2" applyNumberFormat="1" applyFont="1" applyFill="1" applyBorder="1" applyAlignment="1">
      <alignment horizontal="left" vertical="center"/>
    </xf>
    <xf numFmtId="164" fontId="13" fillId="0" borderId="1" xfId="2" applyNumberFormat="1" applyFont="1" applyFill="1" applyBorder="1" applyAlignment="1">
      <alignment horizontal="right" vertical="center" wrapText="1"/>
    </xf>
    <xf numFmtId="49" fontId="13" fillId="0" borderId="1" xfId="0" applyNumberFormat="1" applyFont="1" applyFill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horizontal="center" vertical="top" wrapText="1"/>
    </xf>
    <xf numFmtId="0" fontId="3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wrapText="1"/>
    </xf>
    <xf numFmtId="0" fontId="3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3" fillId="0" borderId="0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6" fillId="2" borderId="0" xfId="0" applyFont="1" applyFill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</cellXfs>
  <cellStyles count="3">
    <cellStyle name="Гиперссылка" xfId="1" builtinId="8"/>
    <cellStyle name="Обычный" xfId="0" builtinId="0"/>
    <cellStyle name="Обычный 5" xfId="2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nks.dzk.gov.ua/ex/map?cadnum=5921584800:06:002:0264" TargetMode="External"/><Relationship Id="rId2" Type="http://schemas.openxmlformats.org/officeDocument/2006/relationships/hyperlink" Target="https://nks.dzk.gov.ua/ex/map/parcel/cad_num/5921584800:07:004:0325" TargetMode="External"/><Relationship Id="rId1" Type="http://schemas.openxmlformats.org/officeDocument/2006/relationships/hyperlink" Target="https://nks.dzk.gov.ua/ex/map?cadnum=5921580400:04:002:0200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nks.dzk.gov.ua/ex/map/parcel/cad_num/5921584800:07:004:0325" TargetMode="External"/><Relationship Id="rId2" Type="http://schemas.openxmlformats.org/officeDocument/2006/relationships/hyperlink" Target="https://nks.dzk.gov.ua/ex/map/parcel/cad_num/5921580400:05:001:0175" TargetMode="External"/><Relationship Id="rId1" Type="http://schemas.openxmlformats.org/officeDocument/2006/relationships/hyperlink" Target="https://nks.dzk.gov.ua/ex/map?cadnum=5921580400:04:002:0200" TargetMode="External"/><Relationship Id="rId4" Type="http://schemas.openxmlformats.org/officeDocument/2006/relationships/hyperlink" Target="https://nks.dzk.gov.ua/ex/map?cadnum=5921584800:06:002:0264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tabSelected="1" view="pageBreakPreview" zoomScale="60" zoomScaleNormal="100" workbookViewId="0">
      <selection activeCell="G1" sqref="G1"/>
    </sheetView>
  </sheetViews>
  <sheetFormatPr defaultRowHeight="51.75" customHeight="1" x14ac:dyDescent="0.25"/>
  <cols>
    <col min="1" max="1" width="3.7109375" style="29" customWidth="1"/>
    <col min="2" max="2" width="20.85546875" style="30" customWidth="1"/>
    <col min="3" max="3" width="12" style="31" customWidth="1"/>
    <col min="4" max="4" width="11.85546875" style="217" customWidth="1"/>
    <col min="5" max="5" width="23.140625" style="187" customWidth="1"/>
    <col min="6" max="6" width="8.5703125" style="35" customWidth="1"/>
    <col min="7" max="7" width="19.7109375" style="36" customWidth="1"/>
    <col min="8" max="8" width="8.7109375" style="29" customWidth="1"/>
    <col min="9" max="16384" width="9.140625" style="29"/>
  </cols>
  <sheetData>
    <row r="1" spans="1:7" ht="30" customHeight="1" x14ac:dyDescent="0.25">
      <c r="G1" s="36" t="s">
        <v>519</v>
      </c>
    </row>
    <row r="2" spans="1:7" ht="21.75" customHeight="1" x14ac:dyDescent="0.25">
      <c r="A2" s="236" t="s">
        <v>513</v>
      </c>
      <c r="B2" s="237"/>
      <c r="C2" s="237"/>
      <c r="D2" s="237"/>
      <c r="E2" s="237"/>
      <c r="F2" s="237"/>
      <c r="G2" s="237"/>
    </row>
    <row r="3" spans="1:7" s="44" customFormat="1" ht="70.5" customHeight="1" x14ac:dyDescent="0.25">
      <c r="A3" s="188" t="s">
        <v>2</v>
      </c>
      <c r="B3" s="189" t="s">
        <v>236</v>
      </c>
      <c r="C3" s="190" t="s">
        <v>237</v>
      </c>
      <c r="D3" s="218" t="s">
        <v>239</v>
      </c>
      <c r="E3" s="190" t="s">
        <v>245</v>
      </c>
      <c r="F3" s="190" t="s">
        <v>7</v>
      </c>
      <c r="G3" s="191" t="s">
        <v>246</v>
      </c>
    </row>
    <row r="4" spans="1:7" s="44" customFormat="1" ht="10.5" customHeight="1" x14ac:dyDescent="0.25">
      <c r="A4" s="188">
        <v>1</v>
      </c>
      <c r="B4" s="188">
        <v>2</v>
      </c>
      <c r="C4" s="190">
        <v>3</v>
      </c>
      <c r="D4" s="218">
        <v>4</v>
      </c>
      <c r="E4" s="190">
        <v>5</v>
      </c>
      <c r="F4" s="190">
        <v>6</v>
      </c>
      <c r="G4" s="191">
        <v>7</v>
      </c>
    </row>
    <row r="5" spans="1:7" ht="60" customHeight="1" x14ac:dyDescent="0.25">
      <c r="A5" s="192">
        <v>1</v>
      </c>
      <c r="B5" s="193" t="s">
        <v>209</v>
      </c>
      <c r="C5" s="194" t="s">
        <v>263</v>
      </c>
      <c r="D5" s="214">
        <v>1.6065</v>
      </c>
      <c r="E5" s="194" t="s">
        <v>264</v>
      </c>
      <c r="F5" s="196" t="s">
        <v>12</v>
      </c>
      <c r="G5" s="197" t="s">
        <v>252</v>
      </c>
    </row>
    <row r="6" spans="1:7" ht="58.5" customHeight="1" x14ac:dyDescent="0.25">
      <c r="A6" s="192">
        <v>2</v>
      </c>
      <c r="B6" s="198" t="s">
        <v>210</v>
      </c>
      <c r="C6" s="199" t="s">
        <v>263</v>
      </c>
      <c r="D6" s="219">
        <v>0.90629999999999999</v>
      </c>
      <c r="E6" s="194" t="s">
        <v>264</v>
      </c>
      <c r="F6" s="196" t="s">
        <v>12</v>
      </c>
      <c r="G6" s="197" t="s">
        <v>266</v>
      </c>
    </row>
    <row r="7" spans="1:7" ht="57.75" customHeight="1" x14ac:dyDescent="0.25">
      <c r="A7" s="192">
        <v>3</v>
      </c>
      <c r="B7" s="200" t="s">
        <v>212</v>
      </c>
      <c r="C7" s="201" t="s">
        <v>269</v>
      </c>
      <c r="D7" s="220">
        <v>1.7901</v>
      </c>
      <c r="E7" s="194" t="s">
        <v>264</v>
      </c>
      <c r="F7" s="196" t="s">
        <v>12</v>
      </c>
      <c r="G7" s="197" t="s">
        <v>252</v>
      </c>
    </row>
    <row r="8" spans="1:7" ht="57.75" customHeight="1" x14ac:dyDescent="0.25">
      <c r="A8" s="192">
        <v>4</v>
      </c>
      <c r="B8" s="200" t="s">
        <v>282</v>
      </c>
      <c r="C8" s="201" t="s">
        <v>283</v>
      </c>
      <c r="D8" s="220">
        <v>6.9524999999999997</v>
      </c>
      <c r="E8" s="194" t="s">
        <v>264</v>
      </c>
      <c r="F8" s="196" t="s">
        <v>12</v>
      </c>
      <c r="G8" s="203" t="s">
        <v>250</v>
      </c>
    </row>
    <row r="9" spans="1:7" ht="56.25" customHeight="1" x14ac:dyDescent="0.25">
      <c r="A9" s="192">
        <v>5</v>
      </c>
      <c r="B9" s="200" t="s">
        <v>284</v>
      </c>
      <c r="C9" s="201" t="s">
        <v>283</v>
      </c>
      <c r="D9" s="220">
        <v>7.1409000000000002</v>
      </c>
      <c r="E9" s="201" t="s">
        <v>264</v>
      </c>
      <c r="F9" s="196" t="s">
        <v>12</v>
      </c>
      <c r="G9" s="203" t="s">
        <v>252</v>
      </c>
    </row>
    <row r="10" spans="1:7" ht="54.75" customHeight="1" x14ac:dyDescent="0.25">
      <c r="A10" s="192">
        <v>6</v>
      </c>
      <c r="B10" s="200" t="s">
        <v>285</v>
      </c>
      <c r="C10" s="201" t="s">
        <v>283</v>
      </c>
      <c r="D10" s="220">
        <v>8.4382000000000001</v>
      </c>
      <c r="E10" s="194" t="s">
        <v>264</v>
      </c>
      <c r="F10" s="196" t="s">
        <v>12</v>
      </c>
      <c r="G10" s="203" t="s">
        <v>250</v>
      </c>
    </row>
    <row r="11" spans="1:7" ht="57" customHeight="1" x14ac:dyDescent="0.25">
      <c r="A11" s="192">
        <v>7</v>
      </c>
      <c r="B11" s="200" t="s">
        <v>286</v>
      </c>
      <c r="C11" s="201" t="s">
        <v>283</v>
      </c>
      <c r="D11" s="220">
        <v>9.9824999999999999</v>
      </c>
      <c r="E11" s="201" t="s">
        <v>264</v>
      </c>
      <c r="F11" s="196" t="s">
        <v>12</v>
      </c>
      <c r="G11" s="203" t="s">
        <v>252</v>
      </c>
    </row>
    <row r="12" spans="1:7" ht="55.5" customHeight="1" x14ac:dyDescent="0.25">
      <c r="A12" s="192">
        <v>8</v>
      </c>
      <c r="B12" s="200" t="s">
        <v>287</v>
      </c>
      <c r="C12" s="201" t="s">
        <v>283</v>
      </c>
      <c r="D12" s="220">
        <v>11.5367</v>
      </c>
      <c r="E12" s="201" t="s">
        <v>264</v>
      </c>
      <c r="F12" s="196" t="s">
        <v>12</v>
      </c>
      <c r="G12" s="203" t="s">
        <v>252</v>
      </c>
    </row>
    <row r="13" spans="1:7" ht="57.75" customHeight="1" x14ac:dyDescent="0.25">
      <c r="A13" s="192">
        <v>9</v>
      </c>
      <c r="B13" s="204" t="s">
        <v>288</v>
      </c>
      <c r="C13" s="201" t="s">
        <v>283</v>
      </c>
      <c r="D13" s="220">
        <v>0.50309999999999999</v>
      </c>
      <c r="E13" s="194" t="s">
        <v>264</v>
      </c>
      <c r="F13" s="196" t="s">
        <v>12</v>
      </c>
      <c r="G13" s="197" t="s">
        <v>250</v>
      </c>
    </row>
    <row r="14" spans="1:7" ht="57" customHeight="1" x14ac:dyDescent="0.25">
      <c r="A14" s="192">
        <v>10</v>
      </c>
      <c r="B14" s="198" t="s">
        <v>289</v>
      </c>
      <c r="C14" s="201" t="s">
        <v>283</v>
      </c>
      <c r="D14" s="220">
        <v>0.80279999999999996</v>
      </c>
      <c r="E14" s="194" t="s">
        <v>264</v>
      </c>
      <c r="F14" s="196" t="s">
        <v>12</v>
      </c>
      <c r="G14" s="205" t="s">
        <v>252</v>
      </c>
    </row>
    <row r="15" spans="1:7" ht="57" customHeight="1" x14ac:dyDescent="0.25">
      <c r="A15" s="192">
        <v>11</v>
      </c>
      <c r="B15" s="206" t="s">
        <v>186</v>
      </c>
      <c r="C15" s="201" t="s">
        <v>294</v>
      </c>
      <c r="D15" s="207">
        <v>3.4462000000000002</v>
      </c>
      <c r="E15" s="194" t="s">
        <v>264</v>
      </c>
      <c r="F15" s="196" t="s">
        <v>12</v>
      </c>
      <c r="G15" s="205" t="s">
        <v>252</v>
      </c>
    </row>
    <row r="16" spans="1:7" ht="58.5" customHeight="1" x14ac:dyDescent="0.25">
      <c r="A16" s="192">
        <v>12</v>
      </c>
      <c r="B16" s="206" t="s">
        <v>187</v>
      </c>
      <c r="C16" s="201" t="s">
        <v>294</v>
      </c>
      <c r="D16" s="207">
        <v>0.68520000000000003</v>
      </c>
      <c r="E16" s="194" t="s">
        <v>264</v>
      </c>
      <c r="F16" s="196" t="s">
        <v>12</v>
      </c>
      <c r="G16" s="205" t="s">
        <v>252</v>
      </c>
    </row>
    <row r="17" spans="1:7" ht="56.25" customHeight="1" x14ac:dyDescent="0.25">
      <c r="A17" s="192">
        <v>13</v>
      </c>
      <c r="B17" s="206" t="s">
        <v>188</v>
      </c>
      <c r="C17" s="201" t="s">
        <v>294</v>
      </c>
      <c r="D17" s="207">
        <v>3.6838000000000002</v>
      </c>
      <c r="E17" s="194" t="s">
        <v>264</v>
      </c>
      <c r="F17" s="196" t="s">
        <v>12</v>
      </c>
      <c r="G17" s="205" t="s">
        <v>252</v>
      </c>
    </row>
    <row r="18" spans="1:7" ht="55.5" customHeight="1" x14ac:dyDescent="0.25">
      <c r="A18" s="192">
        <v>14</v>
      </c>
      <c r="B18" s="206" t="s">
        <v>189</v>
      </c>
      <c r="C18" s="201" t="s">
        <v>294</v>
      </c>
      <c r="D18" s="207">
        <v>1.2149000000000001</v>
      </c>
      <c r="E18" s="194" t="s">
        <v>264</v>
      </c>
      <c r="F18" s="196" t="s">
        <v>12</v>
      </c>
      <c r="G18" s="205" t="s">
        <v>252</v>
      </c>
    </row>
    <row r="19" spans="1:7" ht="54.75" customHeight="1" x14ac:dyDescent="0.25">
      <c r="A19" s="192">
        <v>15</v>
      </c>
      <c r="B19" s="206" t="s">
        <v>299</v>
      </c>
      <c r="C19" s="201" t="s">
        <v>294</v>
      </c>
      <c r="D19" s="207">
        <v>8.8687000000000005</v>
      </c>
      <c r="E19" s="194" t="s">
        <v>264</v>
      </c>
      <c r="F19" s="196" t="s">
        <v>12</v>
      </c>
      <c r="G19" s="205" t="s">
        <v>252</v>
      </c>
    </row>
    <row r="20" spans="1:7" ht="54.75" customHeight="1" x14ac:dyDescent="0.25">
      <c r="A20" s="192">
        <v>16</v>
      </c>
      <c r="B20" s="206" t="s">
        <v>217</v>
      </c>
      <c r="C20" s="201" t="s">
        <v>303</v>
      </c>
      <c r="D20" s="207">
        <v>11.4712</v>
      </c>
      <c r="E20" s="194" t="s">
        <v>264</v>
      </c>
      <c r="F20" s="196" t="s">
        <v>12</v>
      </c>
      <c r="G20" s="197" t="s">
        <v>250</v>
      </c>
    </row>
    <row r="21" spans="1:7" ht="56.25" customHeight="1" x14ac:dyDescent="0.25">
      <c r="A21" s="192">
        <v>17</v>
      </c>
      <c r="B21" s="206" t="s">
        <v>218</v>
      </c>
      <c r="C21" s="201" t="s">
        <v>303</v>
      </c>
      <c r="D21" s="207">
        <v>2.5404</v>
      </c>
      <c r="E21" s="194" t="s">
        <v>264</v>
      </c>
      <c r="F21" s="196" t="s">
        <v>12</v>
      </c>
      <c r="G21" s="197" t="s">
        <v>250</v>
      </c>
    </row>
    <row r="22" spans="1:7" ht="55.5" customHeight="1" x14ac:dyDescent="0.25">
      <c r="A22" s="192">
        <v>18</v>
      </c>
      <c r="B22" s="206" t="s">
        <v>219</v>
      </c>
      <c r="C22" s="201" t="s">
        <v>303</v>
      </c>
      <c r="D22" s="208">
        <v>6.9550999999999998</v>
      </c>
      <c r="E22" s="194" t="s">
        <v>264</v>
      </c>
      <c r="F22" s="196" t="s">
        <v>12</v>
      </c>
      <c r="G22" s="197" t="s">
        <v>250</v>
      </c>
    </row>
    <row r="23" spans="1:7" ht="55.5" customHeight="1" x14ac:dyDescent="0.25">
      <c r="A23" s="192">
        <v>19</v>
      </c>
      <c r="B23" s="206" t="s">
        <v>220</v>
      </c>
      <c r="C23" s="201" t="s">
        <v>303</v>
      </c>
      <c r="D23" s="207">
        <v>1.0633999999999999</v>
      </c>
      <c r="E23" s="194" t="s">
        <v>264</v>
      </c>
      <c r="F23" s="196" t="s">
        <v>12</v>
      </c>
      <c r="G23" s="205" t="s">
        <v>252</v>
      </c>
    </row>
    <row r="24" spans="1:7" ht="54.75" customHeight="1" x14ac:dyDescent="0.25">
      <c r="A24" s="192">
        <v>20</v>
      </c>
      <c r="B24" s="206" t="s">
        <v>221</v>
      </c>
      <c r="C24" s="201" t="s">
        <v>303</v>
      </c>
      <c r="D24" s="207">
        <v>6.9512</v>
      </c>
      <c r="E24" s="194" t="s">
        <v>264</v>
      </c>
      <c r="F24" s="196" t="s">
        <v>12</v>
      </c>
      <c r="G24" s="197" t="s">
        <v>250</v>
      </c>
    </row>
    <row r="25" spans="1:7" ht="57" customHeight="1" x14ac:dyDescent="0.25">
      <c r="A25" s="192">
        <v>21</v>
      </c>
      <c r="B25" s="206" t="s">
        <v>222</v>
      </c>
      <c r="C25" s="201" t="s">
        <v>303</v>
      </c>
      <c r="D25" s="207">
        <v>6.7004000000000001</v>
      </c>
      <c r="E25" s="194" t="s">
        <v>264</v>
      </c>
      <c r="F25" s="196" t="s">
        <v>12</v>
      </c>
      <c r="G25" s="197" t="s">
        <v>250</v>
      </c>
    </row>
    <row r="26" spans="1:7" ht="56.25" customHeight="1" x14ac:dyDescent="0.25">
      <c r="A26" s="192">
        <v>22</v>
      </c>
      <c r="B26" s="206" t="s">
        <v>223</v>
      </c>
      <c r="C26" s="201" t="s">
        <v>303</v>
      </c>
      <c r="D26" s="207">
        <v>5.3841999999999999</v>
      </c>
      <c r="E26" s="194" t="s">
        <v>264</v>
      </c>
      <c r="F26" s="196" t="s">
        <v>12</v>
      </c>
      <c r="G26" s="197" t="s">
        <v>250</v>
      </c>
    </row>
    <row r="27" spans="1:7" ht="56.25" customHeight="1" x14ac:dyDescent="0.25">
      <c r="A27" s="192">
        <v>23</v>
      </c>
      <c r="B27" s="206" t="s">
        <v>224</v>
      </c>
      <c r="C27" s="201" t="s">
        <v>303</v>
      </c>
      <c r="D27" s="207">
        <v>12.8355</v>
      </c>
      <c r="E27" s="194" t="s">
        <v>264</v>
      </c>
      <c r="F27" s="196" t="s">
        <v>12</v>
      </c>
      <c r="G27" s="197" t="s">
        <v>250</v>
      </c>
    </row>
    <row r="28" spans="1:7" ht="33" customHeight="1" x14ac:dyDescent="0.25">
      <c r="A28" s="192">
        <v>24</v>
      </c>
      <c r="B28" s="206" t="s">
        <v>308</v>
      </c>
      <c r="C28" s="201" t="s">
        <v>303</v>
      </c>
      <c r="D28" s="208">
        <v>0.3649</v>
      </c>
      <c r="E28" s="194" t="s">
        <v>103</v>
      </c>
      <c r="F28" s="196" t="s">
        <v>12</v>
      </c>
      <c r="G28" s="197" t="s">
        <v>252</v>
      </c>
    </row>
    <row r="29" spans="1:7" ht="57" customHeight="1" x14ac:dyDescent="0.25">
      <c r="A29" s="192">
        <v>25</v>
      </c>
      <c r="B29" s="209" t="s">
        <v>315</v>
      </c>
      <c r="C29" s="194" t="s">
        <v>316</v>
      </c>
      <c r="D29" s="210">
        <v>27.6022</v>
      </c>
      <c r="E29" s="194" t="s">
        <v>264</v>
      </c>
      <c r="F29" s="211" t="s">
        <v>317</v>
      </c>
      <c r="G29" s="212" t="s">
        <v>252</v>
      </c>
    </row>
    <row r="30" spans="1:7" ht="57" customHeight="1" x14ac:dyDescent="0.25">
      <c r="A30" s="192">
        <v>26</v>
      </c>
      <c r="B30" s="213" t="s">
        <v>211</v>
      </c>
      <c r="C30" s="194" t="s">
        <v>319</v>
      </c>
      <c r="D30" s="214">
        <v>2.6162000000000001</v>
      </c>
      <c r="E30" s="194" t="s">
        <v>264</v>
      </c>
      <c r="F30" s="190" t="s">
        <v>317</v>
      </c>
      <c r="G30" s="212" t="s">
        <v>252</v>
      </c>
    </row>
    <row r="31" spans="1:7" ht="55.5" customHeight="1" x14ac:dyDescent="0.25">
      <c r="A31" s="192">
        <v>27</v>
      </c>
      <c r="B31" s="213" t="s">
        <v>190</v>
      </c>
      <c r="C31" s="194" t="s">
        <v>324</v>
      </c>
      <c r="D31" s="214">
        <v>9.7065000000000001</v>
      </c>
      <c r="E31" s="194" t="s">
        <v>264</v>
      </c>
      <c r="F31" s="190" t="s">
        <v>317</v>
      </c>
      <c r="G31" s="212" t="s">
        <v>252</v>
      </c>
    </row>
    <row r="32" spans="1:7" ht="56.25" customHeight="1" x14ac:dyDescent="0.25">
      <c r="A32" s="192">
        <v>28</v>
      </c>
      <c r="B32" s="213" t="s">
        <v>191</v>
      </c>
      <c r="C32" s="194" t="s">
        <v>324</v>
      </c>
      <c r="D32" s="214">
        <v>3.6284000000000001</v>
      </c>
      <c r="E32" s="194" t="s">
        <v>264</v>
      </c>
      <c r="F32" s="190" t="s">
        <v>317</v>
      </c>
      <c r="G32" s="212" t="s">
        <v>252</v>
      </c>
    </row>
    <row r="33" spans="1:7" ht="29.25" customHeight="1" x14ac:dyDescent="0.25">
      <c r="A33" s="192">
        <v>29</v>
      </c>
      <c r="B33" s="213" t="s">
        <v>192</v>
      </c>
      <c r="C33" s="194" t="s">
        <v>324</v>
      </c>
      <c r="D33" s="214">
        <v>1.9691000000000001</v>
      </c>
      <c r="E33" s="194" t="s">
        <v>326</v>
      </c>
      <c r="F33" s="196" t="s">
        <v>12</v>
      </c>
      <c r="G33" s="212" t="s">
        <v>252</v>
      </c>
    </row>
    <row r="34" spans="1:7" ht="60" customHeight="1" x14ac:dyDescent="0.25">
      <c r="A34" s="192">
        <v>30</v>
      </c>
      <c r="B34" s="213" t="s">
        <v>193</v>
      </c>
      <c r="C34" s="194" t="s">
        <v>324</v>
      </c>
      <c r="D34" s="214">
        <v>5.4023000000000003</v>
      </c>
      <c r="E34" s="194" t="s">
        <v>264</v>
      </c>
      <c r="F34" s="196" t="s">
        <v>12</v>
      </c>
      <c r="G34" s="212" t="s">
        <v>252</v>
      </c>
    </row>
    <row r="35" spans="1:7" ht="59.25" customHeight="1" x14ac:dyDescent="0.25">
      <c r="A35" s="192">
        <v>31</v>
      </c>
      <c r="B35" s="213" t="s">
        <v>194</v>
      </c>
      <c r="C35" s="194" t="s">
        <v>324</v>
      </c>
      <c r="D35" s="214">
        <v>6.798</v>
      </c>
      <c r="E35" s="194" t="s">
        <v>264</v>
      </c>
      <c r="F35" s="196" t="s">
        <v>12</v>
      </c>
      <c r="G35" s="212" t="s">
        <v>252</v>
      </c>
    </row>
    <row r="36" spans="1:7" ht="56.25" customHeight="1" x14ac:dyDescent="0.25">
      <c r="A36" s="192">
        <v>32</v>
      </c>
      <c r="B36" s="213" t="s">
        <v>195</v>
      </c>
      <c r="C36" s="194" t="s">
        <v>324</v>
      </c>
      <c r="D36" s="214">
        <v>2.484</v>
      </c>
      <c r="E36" s="194" t="s">
        <v>264</v>
      </c>
      <c r="F36" s="196" t="s">
        <v>12</v>
      </c>
      <c r="G36" s="212" t="s">
        <v>252</v>
      </c>
    </row>
    <row r="37" spans="1:7" ht="24" customHeight="1" x14ac:dyDescent="0.25">
      <c r="A37" s="192">
        <v>33</v>
      </c>
      <c r="B37" s="213" t="s">
        <v>196</v>
      </c>
      <c r="C37" s="194" t="s">
        <v>324</v>
      </c>
      <c r="D37" s="214">
        <v>5.2805999999999997</v>
      </c>
      <c r="E37" s="194" t="s">
        <v>326</v>
      </c>
      <c r="F37" s="196" t="s">
        <v>12</v>
      </c>
      <c r="G37" s="212" t="s">
        <v>252</v>
      </c>
    </row>
    <row r="38" spans="1:7" ht="25.5" customHeight="1" x14ac:dyDescent="0.25">
      <c r="A38" s="192">
        <v>34</v>
      </c>
      <c r="B38" s="213" t="s">
        <v>197</v>
      </c>
      <c r="C38" s="194" t="s">
        <v>324</v>
      </c>
      <c r="D38" s="214">
        <v>1.0922000000000001</v>
      </c>
      <c r="E38" s="194" t="s">
        <v>326</v>
      </c>
      <c r="F38" s="196" t="s">
        <v>12</v>
      </c>
      <c r="G38" s="212" t="s">
        <v>252</v>
      </c>
    </row>
    <row r="39" spans="1:7" ht="21" customHeight="1" x14ac:dyDescent="0.25">
      <c r="A39" s="192">
        <v>35</v>
      </c>
      <c r="B39" s="213" t="s">
        <v>198</v>
      </c>
      <c r="C39" s="194" t="s">
        <v>324</v>
      </c>
      <c r="D39" s="214">
        <v>1.3069999999999999</v>
      </c>
      <c r="E39" s="194" t="s">
        <v>326</v>
      </c>
      <c r="F39" s="196" t="s">
        <v>12</v>
      </c>
      <c r="G39" s="212" t="s">
        <v>252</v>
      </c>
    </row>
    <row r="40" spans="1:7" ht="22.5" customHeight="1" x14ac:dyDescent="0.25">
      <c r="A40" s="192">
        <v>36</v>
      </c>
      <c r="B40" s="213" t="s">
        <v>199</v>
      </c>
      <c r="C40" s="194" t="s">
        <v>324</v>
      </c>
      <c r="D40" s="214">
        <v>0.89880000000000004</v>
      </c>
      <c r="E40" s="194" t="s">
        <v>326</v>
      </c>
      <c r="F40" s="196" t="s">
        <v>12</v>
      </c>
      <c r="G40" s="212" t="s">
        <v>252</v>
      </c>
    </row>
    <row r="41" spans="1:7" ht="21.75" customHeight="1" x14ac:dyDescent="0.25">
      <c r="A41" s="192">
        <v>37</v>
      </c>
      <c r="B41" s="213" t="s">
        <v>200</v>
      </c>
      <c r="C41" s="194" t="s">
        <v>324</v>
      </c>
      <c r="D41" s="214">
        <v>4.6764999999999999</v>
      </c>
      <c r="E41" s="194" t="s">
        <v>326</v>
      </c>
      <c r="F41" s="196" t="s">
        <v>12</v>
      </c>
      <c r="G41" s="212" t="s">
        <v>252</v>
      </c>
    </row>
    <row r="42" spans="1:7" ht="25.5" customHeight="1" x14ac:dyDescent="0.25">
      <c r="A42" s="192">
        <v>38</v>
      </c>
      <c r="B42" s="213" t="s">
        <v>201</v>
      </c>
      <c r="C42" s="194" t="s">
        <v>324</v>
      </c>
      <c r="D42" s="214">
        <v>7.9028999999999998</v>
      </c>
      <c r="E42" s="194" t="s">
        <v>326</v>
      </c>
      <c r="F42" s="196" t="s">
        <v>12</v>
      </c>
      <c r="G42" s="212" t="s">
        <v>252</v>
      </c>
    </row>
    <row r="43" spans="1:7" ht="59.25" customHeight="1" x14ac:dyDescent="0.25">
      <c r="A43" s="192">
        <v>39</v>
      </c>
      <c r="B43" s="213" t="s">
        <v>202</v>
      </c>
      <c r="C43" s="194" t="s">
        <v>324</v>
      </c>
      <c r="D43" s="214">
        <v>7.5141999999999998</v>
      </c>
      <c r="E43" s="194" t="s">
        <v>264</v>
      </c>
      <c r="F43" s="196" t="s">
        <v>12</v>
      </c>
      <c r="G43" s="212" t="s">
        <v>252</v>
      </c>
    </row>
    <row r="44" spans="1:7" ht="21.75" customHeight="1" x14ac:dyDescent="0.25">
      <c r="A44" s="192">
        <v>40</v>
      </c>
      <c r="B44" s="213" t="s">
        <v>203</v>
      </c>
      <c r="C44" s="194" t="s">
        <v>324</v>
      </c>
      <c r="D44" s="214">
        <v>1.8289</v>
      </c>
      <c r="E44" s="194" t="s">
        <v>326</v>
      </c>
      <c r="F44" s="196" t="s">
        <v>12</v>
      </c>
      <c r="G44" s="212" t="s">
        <v>252</v>
      </c>
    </row>
    <row r="45" spans="1:7" ht="22.5" customHeight="1" x14ac:dyDescent="0.25">
      <c r="A45" s="192">
        <v>41</v>
      </c>
      <c r="B45" s="213" t="s">
        <v>204</v>
      </c>
      <c r="C45" s="194" t="s">
        <v>324</v>
      </c>
      <c r="D45" s="214">
        <v>5.2809999999999997</v>
      </c>
      <c r="E45" s="194" t="s">
        <v>326</v>
      </c>
      <c r="F45" s="196" t="s">
        <v>12</v>
      </c>
      <c r="G45" s="212" t="s">
        <v>252</v>
      </c>
    </row>
    <row r="46" spans="1:7" ht="24" customHeight="1" x14ac:dyDescent="0.25">
      <c r="A46" s="192">
        <v>42</v>
      </c>
      <c r="B46" s="213" t="s">
        <v>205</v>
      </c>
      <c r="C46" s="194" t="s">
        <v>324</v>
      </c>
      <c r="D46" s="214">
        <v>1.3078000000000001</v>
      </c>
      <c r="E46" s="194" t="s">
        <v>326</v>
      </c>
      <c r="F46" s="196" t="s">
        <v>12</v>
      </c>
      <c r="G46" s="212" t="s">
        <v>252</v>
      </c>
    </row>
    <row r="47" spans="1:7" ht="22.5" customHeight="1" x14ac:dyDescent="0.25">
      <c r="A47" s="192">
        <v>43</v>
      </c>
      <c r="B47" s="213" t="s">
        <v>206</v>
      </c>
      <c r="C47" s="194" t="s">
        <v>324</v>
      </c>
      <c r="D47" s="214">
        <v>0.98770000000000002</v>
      </c>
      <c r="E47" s="194" t="s">
        <v>264</v>
      </c>
      <c r="F47" s="196" t="s">
        <v>12</v>
      </c>
      <c r="G47" s="212" t="s">
        <v>252</v>
      </c>
    </row>
    <row r="48" spans="1:7" ht="24" customHeight="1" x14ac:dyDescent="0.25">
      <c r="A48" s="192">
        <v>44</v>
      </c>
      <c r="B48" s="213" t="s">
        <v>353</v>
      </c>
      <c r="C48" s="194" t="s">
        <v>352</v>
      </c>
      <c r="D48" s="214">
        <v>6.0636000000000001</v>
      </c>
      <c r="E48" s="194" t="s">
        <v>326</v>
      </c>
      <c r="F48" s="196" t="s">
        <v>12</v>
      </c>
      <c r="G48" s="212" t="s">
        <v>252</v>
      </c>
    </row>
    <row r="49" spans="1:7" ht="57.75" customHeight="1" x14ac:dyDescent="0.25">
      <c r="A49" s="192">
        <v>45</v>
      </c>
      <c r="B49" s="213" t="s">
        <v>355</v>
      </c>
      <c r="C49" s="194" t="s">
        <v>352</v>
      </c>
      <c r="D49" s="214">
        <v>1.4886999999999999</v>
      </c>
      <c r="E49" s="194" t="s">
        <v>264</v>
      </c>
      <c r="F49" s="196" t="s">
        <v>12</v>
      </c>
      <c r="G49" s="212" t="s">
        <v>252</v>
      </c>
    </row>
    <row r="50" spans="1:7" ht="21.75" customHeight="1" x14ac:dyDescent="0.25">
      <c r="A50" s="192">
        <v>46</v>
      </c>
      <c r="B50" s="213" t="s">
        <v>356</v>
      </c>
      <c r="C50" s="194" t="s">
        <v>352</v>
      </c>
      <c r="D50" s="214">
        <v>7.9051999999999998</v>
      </c>
      <c r="E50" s="194" t="s">
        <v>326</v>
      </c>
      <c r="F50" s="196" t="s">
        <v>12</v>
      </c>
      <c r="G50" s="212" t="s">
        <v>252</v>
      </c>
    </row>
    <row r="51" spans="1:7" ht="24" customHeight="1" x14ac:dyDescent="0.25">
      <c r="A51" s="192">
        <v>47</v>
      </c>
      <c r="B51" s="213" t="s">
        <v>358</v>
      </c>
      <c r="C51" s="194" t="s">
        <v>352</v>
      </c>
      <c r="D51" s="214">
        <v>16.5761</v>
      </c>
      <c r="E51" s="194" t="s">
        <v>326</v>
      </c>
      <c r="F51" s="196" t="s">
        <v>12</v>
      </c>
      <c r="G51" s="212" t="s">
        <v>252</v>
      </c>
    </row>
    <row r="52" spans="1:7" ht="56.25" customHeight="1" x14ac:dyDescent="0.25">
      <c r="A52" s="192">
        <v>49</v>
      </c>
      <c r="B52" s="213" t="s">
        <v>369</v>
      </c>
      <c r="C52" s="194" t="s">
        <v>368</v>
      </c>
      <c r="D52" s="214">
        <v>0.5524</v>
      </c>
      <c r="E52" s="194" t="s">
        <v>264</v>
      </c>
      <c r="F52" s="196" t="s">
        <v>12</v>
      </c>
      <c r="G52" s="212" t="s">
        <v>252</v>
      </c>
    </row>
    <row r="53" spans="1:7" ht="57" customHeight="1" x14ac:dyDescent="0.25">
      <c r="A53" s="192">
        <v>50</v>
      </c>
      <c r="B53" s="213" t="s">
        <v>370</v>
      </c>
      <c r="C53" s="194" t="s">
        <v>368</v>
      </c>
      <c r="D53" s="214">
        <v>2.0360999999999998</v>
      </c>
      <c r="E53" s="194" t="s">
        <v>264</v>
      </c>
      <c r="F53" s="196" t="s">
        <v>12</v>
      </c>
      <c r="G53" s="212" t="s">
        <v>252</v>
      </c>
    </row>
    <row r="54" spans="1:7" ht="54.75" customHeight="1" x14ac:dyDescent="0.25">
      <c r="A54" s="192">
        <v>51</v>
      </c>
      <c r="B54" s="213" t="s">
        <v>371</v>
      </c>
      <c r="C54" s="194" t="s">
        <v>368</v>
      </c>
      <c r="D54" s="214">
        <v>0.57410000000000005</v>
      </c>
      <c r="E54" s="194" t="s">
        <v>264</v>
      </c>
      <c r="F54" s="196" t="s">
        <v>12</v>
      </c>
      <c r="G54" s="212" t="s">
        <v>252</v>
      </c>
    </row>
    <row r="55" spans="1:7" ht="54.75" customHeight="1" x14ac:dyDescent="0.25">
      <c r="A55" s="192">
        <v>52</v>
      </c>
      <c r="B55" s="213" t="s">
        <v>377</v>
      </c>
      <c r="C55" s="194" t="s">
        <v>368</v>
      </c>
      <c r="D55" s="214">
        <v>1.8101</v>
      </c>
      <c r="E55" s="194" t="s">
        <v>264</v>
      </c>
      <c r="F55" s="196" t="s">
        <v>12</v>
      </c>
      <c r="G55" s="212" t="s">
        <v>252</v>
      </c>
    </row>
    <row r="56" spans="1:7" ht="55.5" customHeight="1" x14ac:dyDescent="0.25">
      <c r="A56" s="192">
        <v>53</v>
      </c>
      <c r="B56" s="213" t="s">
        <v>378</v>
      </c>
      <c r="C56" s="194" t="s">
        <v>368</v>
      </c>
      <c r="D56" s="214">
        <v>3.4863</v>
      </c>
      <c r="E56" s="194" t="s">
        <v>264</v>
      </c>
      <c r="F56" s="196" t="s">
        <v>12</v>
      </c>
      <c r="G56" s="212" t="s">
        <v>252</v>
      </c>
    </row>
    <row r="57" spans="1:7" ht="57" customHeight="1" x14ac:dyDescent="0.25">
      <c r="A57" s="192">
        <v>54</v>
      </c>
      <c r="B57" s="213" t="s">
        <v>380</v>
      </c>
      <c r="C57" s="194" t="s">
        <v>368</v>
      </c>
      <c r="D57" s="214">
        <v>2.1335000000000002</v>
      </c>
      <c r="E57" s="194" t="s">
        <v>264</v>
      </c>
      <c r="F57" s="196" t="s">
        <v>12</v>
      </c>
      <c r="G57" s="212" t="s">
        <v>252</v>
      </c>
    </row>
    <row r="58" spans="1:7" ht="57" customHeight="1" x14ac:dyDescent="0.25">
      <c r="A58" s="192">
        <v>55</v>
      </c>
      <c r="B58" s="213" t="s">
        <v>383</v>
      </c>
      <c r="C58" s="194" t="s">
        <v>368</v>
      </c>
      <c r="D58" s="214">
        <v>1.4463999999999999</v>
      </c>
      <c r="E58" s="194" t="s">
        <v>264</v>
      </c>
      <c r="F58" s="196" t="s">
        <v>12</v>
      </c>
      <c r="G58" s="212" t="s">
        <v>252</v>
      </c>
    </row>
    <row r="59" spans="1:7" ht="21.75" customHeight="1" x14ac:dyDescent="0.25">
      <c r="A59" s="192">
        <v>56</v>
      </c>
      <c r="B59" s="213" t="s">
        <v>386</v>
      </c>
      <c r="C59" s="194" t="s">
        <v>368</v>
      </c>
      <c r="D59" s="214">
        <v>4.2801999999999998</v>
      </c>
      <c r="E59" s="194" t="s">
        <v>326</v>
      </c>
      <c r="F59" s="211" t="s">
        <v>12</v>
      </c>
      <c r="G59" s="212" t="s">
        <v>252</v>
      </c>
    </row>
    <row r="60" spans="1:7" ht="21.75" customHeight="1" x14ac:dyDescent="0.25">
      <c r="A60" s="192">
        <v>57</v>
      </c>
      <c r="B60" s="213" t="s">
        <v>387</v>
      </c>
      <c r="C60" s="194" t="s">
        <v>368</v>
      </c>
      <c r="D60" s="214">
        <v>2.2961999999999998</v>
      </c>
      <c r="E60" s="194" t="s">
        <v>326</v>
      </c>
      <c r="F60" s="211" t="s">
        <v>327</v>
      </c>
      <c r="G60" s="212" t="s">
        <v>252</v>
      </c>
    </row>
    <row r="61" spans="1:7" ht="23.25" customHeight="1" x14ac:dyDescent="0.25">
      <c r="A61" s="192">
        <v>58</v>
      </c>
      <c r="B61" s="213" t="s">
        <v>388</v>
      </c>
      <c r="C61" s="194" t="s">
        <v>368</v>
      </c>
      <c r="D61" s="214">
        <v>1.9675</v>
      </c>
      <c r="E61" s="194" t="s">
        <v>326</v>
      </c>
      <c r="F61" s="211" t="s">
        <v>327</v>
      </c>
      <c r="G61" s="212" t="s">
        <v>252</v>
      </c>
    </row>
    <row r="62" spans="1:7" ht="57" customHeight="1" x14ac:dyDescent="0.25">
      <c r="A62" s="192">
        <v>59</v>
      </c>
      <c r="B62" s="213" t="s">
        <v>390</v>
      </c>
      <c r="C62" s="194" t="s">
        <v>368</v>
      </c>
      <c r="D62" s="214">
        <v>1.4429000000000001</v>
      </c>
      <c r="E62" s="194" t="s">
        <v>264</v>
      </c>
      <c r="F62" s="211" t="s">
        <v>12</v>
      </c>
      <c r="G62" s="212" t="s">
        <v>252</v>
      </c>
    </row>
    <row r="63" spans="1:7" ht="55.5" customHeight="1" x14ac:dyDescent="0.25">
      <c r="A63" s="192">
        <v>60</v>
      </c>
      <c r="B63" s="213" t="s">
        <v>391</v>
      </c>
      <c r="C63" s="194" t="s">
        <v>368</v>
      </c>
      <c r="D63" s="214">
        <v>1.4498</v>
      </c>
      <c r="E63" s="194" t="s">
        <v>264</v>
      </c>
      <c r="F63" s="211" t="s">
        <v>12</v>
      </c>
      <c r="G63" s="212" t="s">
        <v>252</v>
      </c>
    </row>
    <row r="64" spans="1:7" ht="57" customHeight="1" x14ac:dyDescent="0.25">
      <c r="A64" s="192">
        <v>61</v>
      </c>
      <c r="B64" s="213" t="s">
        <v>213</v>
      </c>
      <c r="C64" s="194" t="s">
        <v>269</v>
      </c>
      <c r="D64" s="214">
        <v>6.2011000000000003</v>
      </c>
      <c r="E64" s="194" t="s">
        <v>264</v>
      </c>
      <c r="F64" s="211" t="s">
        <v>12</v>
      </c>
      <c r="G64" s="212" t="s">
        <v>252</v>
      </c>
    </row>
    <row r="65" spans="1:7" ht="54" customHeight="1" x14ac:dyDescent="0.25">
      <c r="A65" s="192">
        <v>62</v>
      </c>
      <c r="B65" s="213" t="s">
        <v>214</v>
      </c>
      <c r="C65" s="194" t="s">
        <v>269</v>
      </c>
      <c r="D65" s="214">
        <v>3.3248000000000002</v>
      </c>
      <c r="E65" s="194" t="s">
        <v>264</v>
      </c>
      <c r="F65" s="211" t="s">
        <v>12</v>
      </c>
      <c r="G65" s="197" t="s">
        <v>250</v>
      </c>
    </row>
    <row r="66" spans="1:7" ht="57" customHeight="1" x14ac:dyDescent="0.25">
      <c r="A66" s="192">
        <v>63</v>
      </c>
      <c r="B66" s="213" t="s">
        <v>215</v>
      </c>
      <c r="C66" s="194" t="s">
        <v>269</v>
      </c>
      <c r="D66" s="214">
        <v>0.64410000000000001</v>
      </c>
      <c r="E66" s="194" t="s">
        <v>264</v>
      </c>
      <c r="F66" s="211" t="s">
        <v>12</v>
      </c>
      <c r="G66" s="212" t="s">
        <v>252</v>
      </c>
    </row>
    <row r="67" spans="1:7" ht="57.75" customHeight="1" x14ac:dyDescent="0.25">
      <c r="A67" s="192">
        <v>64</v>
      </c>
      <c r="B67" s="213" t="s">
        <v>216</v>
      </c>
      <c r="C67" s="194" t="s">
        <v>269</v>
      </c>
      <c r="D67" s="214">
        <v>1.3326</v>
      </c>
      <c r="E67" s="194" t="s">
        <v>264</v>
      </c>
      <c r="F67" s="211" t="s">
        <v>12</v>
      </c>
      <c r="G67" s="197" t="s">
        <v>250</v>
      </c>
    </row>
    <row r="68" spans="1:7" ht="57" customHeight="1" x14ac:dyDescent="0.25">
      <c r="A68" s="192">
        <v>65</v>
      </c>
      <c r="B68" s="213" t="s">
        <v>228</v>
      </c>
      <c r="C68" s="194" t="s">
        <v>281</v>
      </c>
      <c r="D68" s="214">
        <v>6.1967999999999996</v>
      </c>
      <c r="E68" s="194" t="s">
        <v>264</v>
      </c>
      <c r="F68" s="211" t="s">
        <v>12</v>
      </c>
      <c r="G68" s="212" t="s">
        <v>252</v>
      </c>
    </row>
    <row r="69" spans="1:7" ht="54.75" customHeight="1" x14ac:dyDescent="0.25">
      <c r="A69" s="192">
        <v>66</v>
      </c>
      <c r="B69" s="213" t="s">
        <v>229</v>
      </c>
      <c r="C69" s="194" t="s">
        <v>281</v>
      </c>
      <c r="D69" s="214">
        <v>14.383900000000001</v>
      </c>
      <c r="E69" s="194" t="s">
        <v>264</v>
      </c>
      <c r="F69" s="211" t="s">
        <v>12</v>
      </c>
      <c r="G69" s="212" t="s">
        <v>252</v>
      </c>
    </row>
    <row r="70" spans="1:7" ht="57" customHeight="1" x14ac:dyDescent="0.25">
      <c r="A70" s="192">
        <v>67</v>
      </c>
      <c r="B70" s="213" t="s">
        <v>230</v>
      </c>
      <c r="C70" s="194" t="s">
        <v>281</v>
      </c>
      <c r="D70" s="214">
        <v>0.29210000000000003</v>
      </c>
      <c r="E70" s="194" t="s">
        <v>264</v>
      </c>
      <c r="F70" s="211" t="s">
        <v>12</v>
      </c>
      <c r="G70" s="212" t="s">
        <v>252</v>
      </c>
    </row>
    <row r="71" spans="1:7" ht="57" customHeight="1" x14ac:dyDescent="0.25">
      <c r="A71" s="192">
        <v>68</v>
      </c>
      <c r="B71" s="213" t="s">
        <v>231</v>
      </c>
      <c r="C71" s="194" t="s">
        <v>281</v>
      </c>
      <c r="D71" s="214">
        <v>1.9645999999999999</v>
      </c>
      <c r="E71" s="194" t="s">
        <v>264</v>
      </c>
      <c r="F71" s="211" t="s">
        <v>12</v>
      </c>
      <c r="G71" s="212" t="s">
        <v>252</v>
      </c>
    </row>
    <row r="72" spans="1:7" ht="57" customHeight="1" x14ac:dyDescent="0.25">
      <c r="A72" s="192">
        <v>69</v>
      </c>
      <c r="B72" s="213" t="s">
        <v>233</v>
      </c>
      <c r="C72" s="194" t="s">
        <v>281</v>
      </c>
      <c r="D72" s="214">
        <v>19.846399999999999</v>
      </c>
      <c r="E72" s="194" t="s">
        <v>264</v>
      </c>
      <c r="F72" s="211" t="s">
        <v>12</v>
      </c>
      <c r="G72" s="212" t="s">
        <v>252</v>
      </c>
    </row>
    <row r="73" spans="1:7" ht="56.25" customHeight="1" x14ac:dyDescent="0.25">
      <c r="A73" s="192">
        <v>70</v>
      </c>
      <c r="B73" s="213" t="s">
        <v>234</v>
      </c>
      <c r="C73" s="194" t="s">
        <v>281</v>
      </c>
      <c r="D73" s="214">
        <v>2.7633999999999999</v>
      </c>
      <c r="E73" s="194" t="s">
        <v>264</v>
      </c>
      <c r="F73" s="211" t="s">
        <v>12</v>
      </c>
      <c r="G73" s="212" t="s">
        <v>252</v>
      </c>
    </row>
    <row r="74" spans="1:7" ht="56.25" customHeight="1" x14ac:dyDescent="0.25">
      <c r="A74" s="192">
        <v>71</v>
      </c>
      <c r="B74" s="213" t="s">
        <v>235</v>
      </c>
      <c r="C74" s="194" t="s">
        <v>281</v>
      </c>
      <c r="D74" s="214">
        <v>4.8433000000000002</v>
      </c>
      <c r="E74" s="194" t="s">
        <v>264</v>
      </c>
      <c r="F74" s="211" t="s">
        <v>12</v>
      </c>
      <c r="G74" s="197" t="s">
        <v>250</v>
      </c>
    </row>
    <row r="75" spans="1:7" ht="56.25" customHeight="1" x14ac:dyDescent="0.25">
      <c r="A75" s="192">
        <v>72</v>
      </c>
      <c r="B75" s="213" t="s">
        <v>232</v>
      </c>
      <c r="C75" s="194" t="s">
        <v>281</v>
      </c>
      <c r="D75" s="214">
        <v>28.148599999999998</v>
      </c>
      <c r="E75" s="194" t="s">
        <v>264</v>
      </c>
      <c r="F75" s="211" t="s">
        <v>12</v>
      </c>
      <c r="G75" s="212" t="s">
        <v>252</v>
      </c>
    </row>
    <row r="76" spans="1:7" ht="55.5" customHeight="1" x14ac:dyDescent="0.25">
      <c r="A76" s="192">
        <v>73</v>
      </c>
      <c r="B76" s="213" t="s">
        <v>225</v>
      </c>
      <c r="C76" s="194" t="s">
        <v>291</v>
      </c>
      <c r="D76" s="214">
        <v>14.553800000000001</v>
      </c>
      <c r="E76" s="194" t="s">
        <v>264</v>
      </c>
      <c r="F76" s="211" t="s">
        <v>12</v>
      </c>
      <c r="G76" s="212" t="s">
        <v>252</v>
      </c>
    </row>
    <row r="77" spans="1:7" ht="57.75" customHeight="1" x14ac:dyDescent="0.25">
      <c r="A77" s="192">
        <v>74</v>
      </c>
      <c r="B77" s="213" t="s">
        <v>226</v>
      </c>
      <c r="C77" s="194" t="s">
        <v>291</v>
      </c>
      <c r="D77" s="214">
        <v>8.5058000000000007</v>
      </c>
      <c r="E77" s="194" t="s">
        <v>264</v>
      </c>
      <c r="F77" s="211" t="s">
        <v>12</v>
      </c>
      <c r="G77" s="212" t="s">
        <v>252</v>
      </c>
    </row>
    <row r="78" spans="1:7" ht="58.5" customHeight="1" x14ac:dyDescent="0.25">
      <c r="A78" s="192">
        <v>75</v>
      </c>
      <c r="B78" s="213" t="s">
        <v>227</v>
      </c>
      <c r="C78" s="194" t="s">
        <v>291</v>
      </c>
      <c r="D78" s="214">
        <v>3.7547999999999999</v>
      </c>
      <c r="E78" s="194" t="s">
        <v>264</v>
      </c>
      <c r="F78" s="211" t="s">
        <v>12</v>
      </c>
      <c r="G78" s="212" t="s">
        <v>252</v>
      </c>
    </row>
    <row r="79" spans="1:7" ht="56.25" customHeight="1" x14ac:dyDescent="0.25">
      <c r="A79" s="192">
        <v>76</v>
      </c>
      <c r="B79" s="213" t="s">
        <v>440</v>
      </c>
      <c r="C79" s="194" t="s">
        <v>273</v>
      </c>
      <c r="D79" s="214">
        <v>39.215000000000003</v>
      </c>
      <c r="E79" s="194" t="s">
        <v>264</v>
      </c>
      <c r="F79" s="211" t="s">
        <v>12</v>
      </c>
      <c r="G79" s="212" t="s">
        <v>252</v>
      </c>
    </row>
    <row r="80" spans="1:7" ht="56.25" customHeight="1" x14ac:dyDescent="0.25">
      <c r="A80" s="192">
        <v>77</v>
      </c>
      <c r="B80" s="213" t="s">
        <v>441</v>
      </c>
      <c r="C80" s="194" t="s">
        <v>273</v>
      </c>
      <c r="D80" s="214">
        <v>3.1008</v>
      </c>
      <c r="E80" s="194" t="s">
        <v>264</v>
      </c>
      <c r="F80" s="211" t="s">
        <v>12</v>
      </c>
      <c r="G80" s="212" t="s">
        <v>252</v>
      </c>
    </row>
    <row r="81" spans="1:7" ht="56.25" customHeight="1" x14ac:dyDescent="0.25">
      <c r="A81" s="192">
        <v>78</v>
      </c>
      <c r="B81" s="213" t="s">
        <v>442</v>
      </c>
      <c r="C81" s="194" t="s">
        <v>273</v>
      </c>
      <c r="D81" s="214">
        <v>4.5521000000000003</v>
      </c>
      <c r="E81" s="194" t="s">
        <v>264</v>
      </c>
      <c r="F81" s="211" t="s">
        <v>12</v>
      </c>
      <c r="G81" s="212" t="s">
        <v>252</v>
      </c>
    </row>
    <row r="82" spans="1:7" ht="56.25" customHeight="1" x14ac:dyDescent="0.25">
      <c r="A82" s="192">
        <v>79</v>
      </c>
      <c r="B82" s="213" t="s">
        <v>443</v>
      </c>
      <c r="C82" s="194" t="s">
        <v>273</v>
      </c>
      <c r="D82" s="214">
        <v>8.0515000000000008</v>
      </c>
      <c r="E82" s="194" t="s">
        <v>264</v>
      </c>
      <c r="F82" s="211" t="s">
        <v>12</v>
      </c>
      <c r="G82" s="212" t="s">
        <v>252</v>
      </c>
    </row>
    <row r="83" spans="1:7" ht="57" customHeight="1" x14ac:dyDescent="0.25">
      <c r="A83" s="192">
        <v>80</v>
      </c>
      <c r="B83" s="213" t="s">
        <v>207</v>
      </c>
      <c r="C83" s="194" t="s">
        <v>445</v>
      </c>
      <c r="D83" s="214">
        <v>17.4895</v>
      </c>
      <c r="E83" s="194" t="s">
        <v>264</v>
      </c>
      <c r="F83" s="211" t="s">
        <v>12</v>
      </c>
      <c r="G83" s="212" t="s">
        <v>252</v>
      </c>
    </row>
    <row r="84" spans="1:7" ht="56.25" customHeight="1" x14ac:dyDescent="0.25">
      <c r="A84" s="192">
        <v>81</v>
      </c>
      <c r="B84" s="213" t="s">
        <v>448</v>
      </c>
      <c r="C84" s="194" t="s">
        <v>273</v>
      </c>
      <c r="D84" s="214">
        <v>22.8779</v>
      </c>
      <c r="E84" s="194" t="s">
        <v>264</v>
      </c>
      <c r="F84" s="211" t="s">
        <v>12</v>
      </c>
      <c r="G84" s="212" t="s">
        <v>252</v>
      </c>
    </row>
    <row r="85" spans="1:7" ht="23.25" customHeight="1" x14ac:dyDescent="0.25">
      <c r="A85" s="192">
        <v>82</v>
      </c>
      <c r="B85" s="213" t="s">
        <v>449</v>
      </c>
      <c r="C85" s="194" t="s">
        <v>447</v>
      </c>
      <c r="D85" s="214">
        <v>20.9</v>
      </c>
      <c r="E85" s="194" t="s">
        <v>450</v>
      </c>
      <c r="F85" s="211" t="s">
        <v>12</v>
      </c>
      <c r="G85" s="212" t="s">
        <v>252</v>
      </c>
    </row>
    <row r="86" spans="1:7" ht="35.25" customHeight="1" x14ac:dyDescent="0.25">
      <c r="A86" s="192">
        <v>83</v>
      </c>
      <c r="B86" s="215" t="s">
        <v>247</v>
      </c>
      <c r="C86" s="194" t="s">
        <v>248</v>
      </c>
      <c r="D86" s="221">
        <v>19.022400000000001</v>
      </c>
      <c r="E86" s="189" t="s">
        <v>103</v>
      </c>
      <c r="F86" s="211" t="s">
        <v>12</v>
      </c>
      <c r="G86" s="197" t="s">
        <v>250</v>
      </c>
    </row>
    <row r="87" spans="1:7" ht="34.5" customHeight="1" x14ac:dyDescent="0.25">
      <c r="A87" s="192">
        <v>84</v>
      </c>
      <c r="B87" s="215" t="s">
        <v>251</v>
      </c>
      <c r="C87" s="194" t="s">
        <v>248</v>
      </c>
      <c r="D87" s="221">
        <v>14.519600000000001</v>
      </c>
      <c r="E87" s="189" t="s">
        <v>103</v>
      </c>
      <c r="F87" s="211" t="s">
        <v>12</v>
      </c>
      <c r="G87" s="203" t="s">
        <v>252</v>
      </c>
    </row>
    <row r="88" spans="1:7" ht="34.5" customHeight="1" x14ac:dyDescent="0.25">
      <c r="A88" s="192">
        <v>85</v>
      </c>
      <c r="B88" s="215" t="s">
        <v>253</v>
      </c>
      <c r="C88" s="194" t="s">
        <v>248</v>
      </c>
      <c r="D88" s="221">
        <v>18.953600000000002</v>
      </c>
      <c r="E88" s="189" t="s">
        <v>103</v>
      </c>
      <c r="F88" s="211" t="s">
        <v>12</v>
      </c>
      <c r="G88" s="197" t="s">
        <v>250</v>
      </c>
    </row>
    <row r="89" spans="1:7" ht="37.5" customHeight="1" x14ac:dyDescent="0.25">
      <c r="A89" s="192">
        <v>86</v>
      </c>
      <c r="B89" s="215" t="s">
        <v>254</v>
      </c>
      <c r="C89" s="194" t="s">
        <v>248</v>
      </c>
      <c r="D89" s="221">
        <v>19.5852</v>
      </c>
      <c r="E89" s="189" t="s">
        <v>103</v>
      </c>
      <c r="F89" s="211" t="s">
        <v>12</v>
      </c>
      <c r="G89" s="197" t="s">
        <v>250</v>
      </c>
    </row>
    <row r="90" spans="1:7" ht="36.75" customHeight="1" x14ac:dyDescent="0.25">
      <c r="A90" s="192">
        <v>87</v>
      </c>
      <c r="B90" s="215" t="s">
        <v>255</v>
      </c>
      <c r="C90" s="194" t="s">
        <v>248</v>
      </c>
      <c r="D90" s="221">
        <v>34.664200000000001</v>
      </c>
      <c r="E90" s="189" t="s">
        <v>103</v>
      </c>
      <c r="F90" s="211" t="s">
        <v>12</v>
      </c>
      <c r="G90" s="197" t="s">
        <v>250</v>
      </c>
    </row>
    <row r="91" spans="1:7" ht="36.75" customHeight="1" x14ac:dyDescent="0.25">
      <c r="A91" s="192">
        <v>88</v>
      </c>
      <c r="B91" s="215" t="s">
        <v>256</v>
      </c>
      <c r="C91" s="194" t="s">
        <v>248</v>
      </c>
      <c r="D91" s="221">
        <v>38.658299999999997</v>
      </c>
      <c r="E91" s="189" t="s">
        <v>103</v>
      </c>
      <c r="F91" s="211" t="s">
        <v>12</v>
      </c>
      <c r="G91" s="197" t="s">
        <v>250</v>
      </c>
    </row>
    <row r="92" spans="1:7" ht="36" customHeight="1" x14ac:dyDescent="0.25">
      <c r="A92" s="192">
        <v>89</v>
      </c>
      <c r="B92" s="215" t="s">
        <v>257</v>
      </c>
      <c r="C92" s="194" t="s">
        <v>248</v>
      </c>
      <c r="D92" s="221">
        <v>7.1859000000000002</v>
      </c>
      <c r="E92" s="189" t="s">
        <v>103</v>
      </c>
      <c r="F92" s="211" t="s">
        <v>12</v>
      </c>
      <c r="G92" s="197" t="s">
        <v>250</v>
      </c>
    </row>
    <row r="93" spans="1:7" ht="33" customHeight="1" x14ac:dyDescent="0.25">
      <c r="A93" s="192">
        <v>90</v>
      </c>
      <c r="B93" s="215" t="s">
        <v>258</v>
      </c>
      <c r="C93" s="194" t="s">
        <v>248</v>
      </c>
      <c r="D93" s="221">
        <v>6.2051999999999996</v>
      </c>
      <c r="E93" s="189" t="s">
        <v>103</v>
      </c>
      <c r="F93" s="211" t="s">
        <v>12</v>
      </c>
      <c r="G93" s="203" t="s">
        <v>252</v>
      </c>
    </row>
    <row r="94" spans="1:7" ht="36" customHeight="1" x14ac:dyDescent="0.25">
      <c r="A94" s="192">
        <v>91</v>
      </c>
      <c r="B94" s="215" t="s">
        <v>259</v>
      </c>
      <c r="C94" s="194" t="s">
        <v>248</v>
      </c>
      <c r="D94" s="221">
        <v>2.8028</v>
      </c>
      <c r="E94" s="189" t="s">
        <v>103</v>
      </c>
      <c r="F94" s="211" t="s">
        <v>12</v>
      </c>
      <c r="G94" s="197" t="s">
        <v>250</v>
      </c>
    </row>
    <row r="95" spans="1:7" ht="35.25" customHeight="1" x14ac:dyDescent="0.25">
      <c r="A95" s="192">
        <v>92</v>
      </c>
      <c r="B95" s="215" t="s">
        <v>260</v>
      </c>
      <c r="C95" s="194" t="s">
        <v>248</v>
      </c>
      <c r="D95" s="221">
        <v>4.5368000000000004</v>
      </c>
      <c r="E95" s="189" t="s">
        <v>103</v>
      </c>
      <c r="F95" s="211" t="s">
        <v>12</v>
      </c>
      <c r="G95" s="203" t="s">
        <v>252</v>
      </c>
    </row>
    <row r="96" spans="1:7" ht="36" customHeight="1" x14ac:dyDescent="0.25">
      <c r="A96" s="192">
        <v>93</v>
      </c>
      <c r="B96" s="215" t="s">
        <v>261</v>
      </c>
      <c r="C96" s="194" t="s">
        <v>248</v>
      </c>
      <c r="D96" s="221">
        <v>2.2080000000000002</v>
      </c>
      <c r="E96" s="189" t="s">
        <v>103</v>
      </c>
      <c r="F96" s="211" t="s">
        <v>12</v>
      </c>
      <c r="G96" s="203" t="s">
        <v>252</v>
      </c>
    </row>
    <row r="97" spans="1:7" ht="36" customHeight="1" x14ac:dyDescent="0.25">
      <c r="A97" s="192">
        <v>94</v>
      </c>
      <c r="B97" s="223" t="s">
        <v>367</v>
      </c>
      <c r="C97" s="194" t="s">
        <v>447</v>
      </c>
      <c r="D97" s="224">
        <v>12.508100000000001</v>
      </c>
      <c r="E97" s="194" t="s">
        <v>103</v>
      </c>
      <c r="F97" s="225" t="s">
        <v>12</v>
      </c>
      <c r="G97" s="197" t="s">
        <v>252</v>
      </c>
    </row>
    <row r="98" spans="1:7" ht="51.75" customHeight="1" x14ac:dyDescent="0.25">
      <c r="D98" s="222">
        <f>SUM(D5:D96)</f>
        <v>676.90299999999979</v>
      </c>
    </row>
    <row r="99" spans="1:7" s="229" customFormat="1" ht="58.5" customHeight="1" x14ac:dyDescent="0.3">
      <c r="B99" s="226" t="s">
        <v>516</v>
      </c>
      <c r="C99" s="227"/>
      <c r="D99" s="228"/>
      <c r="E99" s="226"/>
      <c r="F99" s="226" t="s">
        <v>517</v>
      </c>
      <c r="G99" s="227"/>
    </row>
  </sheetData>
  <mergeCells count="1">
    <mergeCell ref="A2:G2"/>
  </mergeCells>
  <conditionalFormatting sqref="B86:B96 B5:B14">
    <cfRule type="duplicateValues" dxfId="18" priority="34"/>
  </conditionalFormatting>
  <conditionalFormatting sqref="B86:B96 B5:B28">
    <cfRule type="duplicateValues" dxfId="17" priority="55"/>
  </conditionalFormatting>
  <conditionalFormatting sqref="B86:B96 B5:B28">
    <cfRule type="duplicateValues" dxfId="16" priority="56"/>
    <cfRule type="duplicateValues" dxfId="15" priority="57"/>
  </conditionalFormatting>
  <conditionalFormatting sqref="C6">
    <cfRule type="duplicateValues" dxfId="14" priority="58" stopIfTrue="1"/>
  </conditionalFormatting>
  <hyperlinks>
    <hyperlink ref="B6" r:id="rId1" display="https://nks.dzk.gov.ua/ex/map?cadnum=5921580400:04:002:0200"/>
    <hyperlink ref="B13" r:id="rId2" display="https://nks.dzk.gov.ua/ex/map/parcel/cad_num/5921584800:07:004:0325"/>
    <hyperlink ref="B14" r:id="rId3" display="https://nks.dzk.gov.ua/ex/map?cadnum=5921584800:06:002:0264"/>
  </hyperlinks>
  <pageMargins left="0.31496062992125984" right="0.31496062992125984" top="0.35433070866141736" bottom="0.35433070866141736" header="0.31496062992125984" footer="0.31496062992125984"/>
  <pageSetup paperSize="9" scale="85" orientation="portrait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view="pageBreakPreview" zoomScaleNormal="100" zoomScaleSheetLayoutView="100" workbookViewId="0">
      <selection activeCell="G1" sqref="G1"/>
    </sheetView>
  </sheetViews>
  <sheetFormatPr defaultRowHeight="12.75" x14ac:dyDescent="0.25"/>
  <cols>
    <col min="1" max="1" width="6" style="230" customWidth="1"/>
    <col min="2" max="2" width="21.42578125" style="30" customWidth="1"/>
    <col min="3" max="3" width="16.42578125" style="31" customWidth="1"/>
    <col min="4" max="4" width="9.7109375" style="33" customWidth="1"/>
    <col min="5" max="5" width="15.140625" style="34" customWidth="1"/>
    <col min="6" max="6" width="19.7109375" style="35" customWidth="1"/>
    <col min="7" max="7" width="23" style="36" customWidth="1"/>
    <col min="8" max="16384" width="9.140625" style="29"/>
  </cols>
  <sheetData>
    <row r="1" spans="1:7" ht="24.75" customHeight="1" x14ac:dyDescent="0.25">
      <c r="G1" s="36" t="s">
        <v>518</v>
      </c>
    </row>
    <row r="2" spans="1:7" ht="27" customHeight="1" x14ac:dyDescent="0.25">
      <c r="A2" s="238" t="s">
        <v>514</v>
      </c>
      <c r="B2" s="239"/>
      <c r="C2" s="239"/>
      <c r="D2" s="239"/>
      <c r="E2" s="239"/>
      <c r="F2" s="239"/>
      <c r="G2" s="239"/>
    </row>
    <row r="3" spans="1:7" s="44" customFormat="1" ht="51" customHeight="1" x14ac:dyDescent="0.25">
      <c r="A3" s="188" t="s">
        <v>2</v>
      </c>
      <c r="B3" s="189" t="s">
        <v>236</v>
      </c>
      <c r="C3" s="190" t="s">
        <v>237</v>
      </c>
      <c r="D3" s="188" t="s">
        <v>239</v>
      </c>
      <c r="E3" s="191" t="s">
        <v>245</v>
      </c>
      <c r="F3" s="190" t="s">
        <v>7</v>
      </c>
      <c r="G3" s="191" t="s">
        <v>246</v>
      </c>
    </row>
    <row r="4" spans="1:7" ht="48" x14ac:dyDescent="0.25">
      <c r="A4" s="192">
        <v>1</v>
      </c>
      <c r="B4" s="231" t="s">
        <v>455</v>
      </c>
      <c r="C4" s="194" t="s">
        <v>263</v>
      </c>
      <c r="D4" s="232">
        <v>20.980399999999999</v>
      </c>
      <c r="E4" s="197" t="s">
        <v>313</v>
      </c>
      <c r="F4" s="196" t="s">
        <v>314</v>
      </c>
      <c r="G4" s="197" t="s">
        <v>252</v>
      </c>
    </row>
    <row r="5" spans="1:7" ht="48" x14ac:dyDescent="0.25">
      <c r="A5" s="192">
        <v>2</v>
      </c>
      <c r="B5" s="231" t="s">
        <v>456</v>
      </c>
      <c r="C5" s="194" t="s">
        <v>263</v>
      </c>
      <c r="D5" s="232">
        <v>9.9870999999999999</v>
      </c>
      <c r="E5" s="197" t="s">
        <v>313</v>
      </c>
      <c r="F5" s="196" t="s">
        <v>314</v>
      </c>
      <c r="G5" s="197" t="s">
        <v>252</v>
      </c>
    </row>
    <row r="6" spans="1:7" ht="48" x14ac:dyDescent="0.25">
      <c r="A6" s="192">
        <v>3</v>
      </c>
      <c r="B6" s="231" t="s">
        <v>457</v>
      </c>
      <c r="C6" s="194" t="s">
        <v>263</v>
      </c>
      <c r="D6" s="232">
        <v>10.769500000000001</v>
      </c>
      <c r="E6" s="197" t="s">
        <v>313</v>
      </c>
      <c r="F6" s="196" t="s">
        <v>314</v>
      </c>
      <c r="G6" s="197" t="s">
        <v>252</v>
      </c>
    </row>
    <row r="7" spans="1:7" ht="48" x14ac:dyDescent="0.25">
      <c r="A7" s="192">
        <v>4</v>
      </c>
      <c r="B7" s="231" t="s">
        <v>458</v>
      </c>
      <c r="C7" s="194" t="s">
        <v>263</v>
      </c>
      <c r="D7" s="232">
        <v>7.7971000000000004</v>
      </c>
      <c r="E7" s="197" t="s">
        <v>313</v>
      </c>
      <c r="F7" s="196" t="s">
        <v>314</v>
      </c>
      <c r="G7" s="197" t="s">
        <v>250</v>
      </c>
    </row>
    <row r="8" spans="1:7" ht="48" x14ac:dyDescent="0.25">
      <c r="A8" s="192">
        <v>5</v>
      </c>
      <c r="B8" s="231" t="s">
        <v>459</v>
      </c>
      <c r="C8" s="194" t="s">
        <v>263</v>
      </c>
      <c r="D8" s="232">
        <v>6.1146000000000003</v>
      </c>
      <c r="E8" s="197" t="s">
        <v>313</v>
      </c>
      <c r="F8" s="196" t="s">
        <v>314</v>
      </c>
      <c r="G8" s="197" t="s">
        <v>252</v>
      </c>
    </row>
    <row r="9" spans="1:7" ht="48" x14ac:dyDescent="0.25">
      <c r="A9" s="192">
        <v>6</v>
      </c>
      <c r="B9" s="231" t="s">
        <v>460</v>
      </c>
      <c r="C9" s="194" t="s">
        <v>263</v>
      </c>
      <c r="D9" s="232">
        <v>0.88570000000000004</v>
      </c>
      <c r="E9" s="197" t="s">
        <v>313</v>
      </c>
      <c r="F9" s="196" t="s">
        <v>314</v>
      </c>
      <c r="G9" s="197" t="s">
        <v>252</v>
      </c>
    </row>
    <row r="10" spans="1:7" ht="48" x14ac:dyDescent="0.25">
      <c r="A10" s="192">
        <v>7</v>
      </c>
      <c r="B10" s="231" t="s">
        <v>461</v>
      </c>
      <c r="C10" s="194" t="s">
        <v>263</v>
      </c>
      <c r="D10" s="232">
        <v>0.50780000000000003</v>
      </c>
      <c r="E10" s="197" t="s">
        <v>313</v>
      </c>
      <c r="F10" s="196" t="s">
        <v>314</v>
      </c>
      <c r="G10" s="197" t="s">
        <v>252</v>
      </c>
    </row>
    <row r="11" spans="1:7" ht="48" x14ac:dyDescent="0.25">
      <c r="A11" s="192">
        <v>8</v>
      </c>
      <c r="B11" s="231" t="s">
        <v>462</v>
      </c>
      <c r="C11" s="194" t="s">
        <v>263</v>
      </c>
      <c r="D11" s="232">
        <v>0.7278</v>
      </c>
      <c r="E11" s="197" t="s">
        <v>313</v>
      </c>
      <c r="F11" s="196" t="s">
        <v>314</v>
      </c>
      <c r="G11" s="197" t="s">
        <v>252</v>
      </c>
    </row>
    <row r="12" spans="1:7" ht="48" x14ac:dyDescent="0.25">
      <c r="A12" s="192">
        <v>9</v>
      </c>
      <c r="B12" s="231" t="s">
        <v>463</v>
      </c>
      <c r="C12" s="194" t="s">
        <v>263</v>
      </c>
      <c r="D12" s="232">
        <v>0.84989999999999999</v>
      </c>
      <c r="E12" s="197" t="s">
        <v>313</v>
      </c>
      <c r="F12" s="196" t="s">
        <v>314</v>
      </c>
      <c r="G12" s="197" t="s">
        <v>252</v>
      </c>
    </row>
    <row r="13" spans="1:7" ht="48" x14ac:dyDescent="0.25">
      <c r="A13" s="192">
        <v>10</v>
      </c>
      <c r="B13" s="231" t="s">
        <v>464</v>
      </c>
      <c r="C13" s="194" t="s">
        <v>263</v>
      </c>
      <c r="D13" s="232">
        <v>2.1673</v>
      </c>
      <c r="E13" s="197" t="s">
        <v>313</v>
      </c>
      <c r="F13" s="196" t="s">
        <v>314</v>
      </c>
      <c r="G13" s="197" t="s">
        <v>250</v>
      </c>
    </row>
    <row r="14" spans="1:7" ht="48" x14ac:dyDescent="0.25">
      <c r="A14" s="192">
        <v>11</v>
      </c>
      <c r="B14" s="231" t="s">
        <v>465</v>
      </c>
      <c r="C14" s="194" t="s">
        <v>263</v>
      </c>
      <c r="D14" s="232">
        <v>1.8267</v>
      </c>
      <c r="E14" s="197" t="s">
        <v>313</v>
      </c>
      <c r="F14" s="196" t="s">
        <v>314</v>
      </c>
      <c r="G14" s="197" t="s">
        <v>250</v>
      </c>
    </row>
    <row r="15" spans="1:7" ht="48" x14ac:dyDescent="0.25">
      <c r="A15" s="192">
        <v>12</v>
      </c>
      <c r="B15" s="231" t="s">
        <v>466</v>
      </c>
      <c r="C15" s="194" t="s">
        <v>263</v>
      </c>
      <c r="D15" s="232">
        <v>8.5931999999999995</v>
      </c>
      <c r="E15" s="197" t="s">
        <v>313</v>
      </c>
      <c r="F15" s="196" t="s">
        <v>314</v>
      </c>
      <c r="G15" s="197" t="s">
        <v>252</v>
      </c>
    </row>
    <row r="16" spans="1:7" ht="48" x14ac:dyDescent="0.25">
      <c r="A16" s="192">
        <v>13</v>
      </c>
      <c r="B16" s="231" t="s">
        <v>467</v>
      </c>
      <c r="C16" s="194" t="s">
        <v>263</v>
      </c>
      <c r="D16" s="232">
        <v>2.8111999999999999</v>
      </c>
      <c r="E16" s="197" t="s">
        <v>313</v>
      </c>
      <c r="F16" s="196" t="s">
        <v>314</v>
      </c>
      <c r="G16" s="197" t="s">
        <v>252</v>
      </c>
    </row>
    <row r="17" spans="1:7" ht="48" x14ac:dyDescent="0.25">
      <c r="A17" s="192">
        <v>14</v>
      </c>
      <c r="B17" s="231" t="s">
        <v>468</v>
      </c>
      <c r="C17" s="194" t="s">
        <v>263</v>
      </c>
      <c r="D17" s="232">
        <v>1.7456</v>
      </c>
      <c r="E17" s="197" t="s">
        <v>313</v>
      </c>
      <c r="F17" s="196" t="s">
        <v>314</v>
      </c>
      <c r="G17" s="197" t="s">
        <v>252</v>
      </c>
    </row>
    <row r="18" spans="1:7" ht="48" x14ac:dyDescent="0.25">
      <c r="A18" s="192">
        <v>15</v>
      </c>
      <c r="B18" s="231" t="s">
        <v>469</v>
      </c>
      <c r="C18" s="194" t="s">
        <v>263</v>
      </c>
      <c r="D18" s="232">
        <v>0.51929999999999998</v>
      </c>
      <c r="E18" s="197" t="s">
        <v>313</v>
      </c>
      <c r="F18" s="196" t="s">
        <v>314</v>
      </c>
      <c r="G18" s="197" t="s">
        <v>252</v>
      </c>
    </row>
    <row r="19" spans="1:7" ht="48" x14ac:dyDescent="0.25">
      <c r="A19" s="192">
        <v>16</v>
      </c>
      <c r="B19" s="223" t="s">
        <v>470</v>
      </c>
      <c r="C19" s="194" t="s">
        <v>269</v>
      </c>
      <c r="D19" s="216">
        <v>3.5617999999999999</v>
      </c>
      <c r="E19" s="197" t="s">
        <v>313</v>
      </c>
      <c r="F19" s="196" t="s">
        <v>314</v>
      </c>
      <c r="G19" s="197" t="s">
        <v>252</v>
      </c>
    </row>
    <row r="20" spans="1:7" ht="48" x14ac:dyDescent="0.25">
      <c r="A20" s="192">
        <v>17</v>
      </c>
      <c r="B20" s="223" t="s">
        <v>471</v>
      </c>
      <c r="C20" s="194" t="s">
        <v>269</v>
      </c>
      <c r="D20" s="216">
        <v>2.2263000000000002</v>
      </c>
      <c r="E20" s="197" t="s">
        <v>313</v>
      </c>
      <c r="F20" s="196" t="s">
        <v>314</v>
      </c>
      <c r="G20" s="197" t="s">
        <v>252</v>
      </c>
    </row>
    <row r="21" spans="1:7" ht="48" x14ac:dyDescent="0.25">
      <c r="A21" s="192">
        <v>18</v>
      </c>
      <c r="B21" s="223" t="s">
        <v>472</v>
      </c>
      <c r="C21" s="194" t="s">
        <v>269</v>
      </c>
      <c r="D21" s="216">
        <v>14.125299999999999</v>
      </c>
      <c r="E21" s="197" t="s">
        <v>313</v>
      </c>
      <c r="F21" s="196" t="s">
        <v>314</v>
      </c>
      <c r="G21" s="197" t="s">
        <v>252</v>
      </c>
    </row>
    <row r="22" spans="1:7" ht="48" x14ac:dyDescent="0.25">
      <c r="A22" s="192">
        <v>19</v>
      </c>
      <c r="B22" s="223" t="s">
        <v>473</v>
      </c>
      <c r="C22" s="194" t="s">
        <v>269</v>
      </c>
      <c r="D22" s="216">
        <v>16.2119</v>
      </c>
      <c r="E22" s="197" t="s">
        <v>313</v>
      </c>
      <c r="F22" s="196" t="s">
        <v>314</v>
      </c>
      <c r="G22" s="197" t="s">
        <v>252</v>
      </c>
    </row>
    <row r="23" spans="1:7" ht="48" x14ac:dyDescent="0.25">
      <c r="A23" s="192">
        <v>20</v>
      </c>
      <c r="B23" s="223" t="s">
        <v>474</v>
      </c>
      <c r="C23" s="194" t="s">
        <v>269</v>
      </c>
      <c r="D23" s="216">
        <v>5.8925000000000001</v>
      </c>
      <c r="E23" s="197" t="s">
        <v>313</v>
      </c>
      <c r="F23" s="196" t="s">
        <v>314</v>
      </c>
      <c r="G23" s="197" t="s">
        <v>252</v>
      </c>
    </row>
    <row r="24" spans="1:7" ht="48" x14ac:dyDescent="0.25">
      <c r="A24" s="192">
        <v>21</v>
      </c>
      <c r="B24" s="223" t="s">
        <v>475</v>
      </c>
      <c r="C24" s="194" t="s">
        <v>269</v>
      </c>
      <c r="D24" s="216">
        <v>4.9908999999999999</v>
      </c>
      <c r="E24" s="197" t="s">
        <v>313</v>
      </c>
      <c r="F24" s="196" t="s">
        <v>314</v>
      </c>
      <c r="G24" s="197" t="s">
        <v>252</v>
      </c>
    </row>
    <row r="25" spans="1:7" ht="48" x14ac:dyDescent="0.25">
      <c r="A25" s="192">
        <v>22</v>
      </c>
      <c r="B25" s="223" t="s">
        <v>476</v>
      </c>
      <c r="C25" s="194" t="s">
        <v>269</v>
      </c>
      <c r="D25" s="216">
        <v>9.0777999999999999</v>
      </c>
      <c r="E25" s="197" t="s">
        <v>313</v>
      </c>
      <c r="F25" s="196" t="s">
        <v>314</v>
      </c>
      <c r="G25" s="197" t="s">
        <v>250</v>
      </c>
    </row>
    <row r="26" spans="1:7" ht="48" x14ac:dyDescent="0.25">
      <c r="A26" s="192">
        <v>23</v>
      </c>
      <c r="B26" s="231" t="s">
        <v>477</v>
      </c>
      <c r="C26" s="194" t="s">
        <v>273</v>
      </c>
      <c r="D26" s="232">
        <v>12.7873</v>
      </c>
      <c r="E26" s="197" t="s">
        <v>313</v>
      </c>
      <c r="F26" s="196" t="s">
        <v>314</v>
      </c>
      <c r="G26" s="197" t="s">
        <v>252</v>
      </c>
    </row>
    <row r="27" spans="1:7" ht="48" x14ac:dyDescent="0.25">
      <c r="A27" s="192">
        <v>24</v>
      </c>
      <c r="B27" s="233" t="s">
        <v>478</v>
      </c>
      <c r="C27" s="194" t="s">
        <v>273</v>
      </c>
      <c r="D27" s="216">
        <v>3.1574</v>
      </c>
      <c r="E27" s="197" t="s">
        <v>313</v>
      </c>
      <c r="F27" s="196" t="s">
        <v>314</v>
      </c>
      <c r="G27" s="197"/>
    </row>
    <row r="28" spans="1:7" ht="48" x14ac:dyDescent="0.25">
      <c r="A28" s="192">
        <v>25</v>
      </c>
      <c r="B28" s="233" t="s">
        <v>479</v>
      </c>
      <c r="C28" s="194" t="s">
        <v>273</v>
      </c>
      <c r="D28" s="216">
        <v>7.8860999999999999</v>
      </c>
      <c r="E28" s="197" t="s">
        <v>313</v>
      </c>
      <c r="F28" s="196" t="s">
        <v>314</v>
      </c>
      <c r="G28" s="197" t="s">
        <v>252</v>
      </c>
    </row>
    <row r="29" spans="1:7" ht="48" x14ac:dyDescent="0.25">
      <c r="A29" s="192">
        <v>26</v>
      </c>
      <c r="B29" s="233" t="s">
        <v>480</v>
      </c>
      <c r="C29" s="194" t="s">
        <v>273</v>
      </c>
      <c r="D29" s="216">
        <v>23.0274</v>
      </c>
      <c r="E29" s="197" t="s">
        <v>313</v>
      </c>
      <c r="F29" s="196" t="s">
        <v>314</v>
      </c>
      <c r="G29" s="197" t="s">
        <v>250</v>
      </c>
    </row>
    <row r="30" spans="1:7" ht="48" x14ac:dyDescent="0.25">
      <c r="A30" s="192">
        <v>27</v>
      </c>
      <c r="B30" s="233" t="s">
        <v>481</v>
      </c>
      <c r="C30" s="194" t="s">
        <v>273</v>
      </c>
      <c r="D30" s="216">
        <v>25.210999999999999</v>
      </c>
      <c r="E30" s="197" t="s">
        <v>313</v>
      </c>
      <c r="F30" s="196" t="s">
        <v>314</v>
      </c>
      <c r="G30" s="197" t="s">
        <v>250</v>
      </c>
    </row>
    <row r="31" spans="1:7" ht="48" x14ac:dyDescent="0.25">
      <c r="A31" s="192">
        <v>28</v>
      </c>
      <c r="B31" s="233" t="s">
        <v>482</v>
      </c>
      <c r="C31" s="194" t="s">
        <v>273</v>
      </c>
      <c r="D31" s="216">
        <v>42.305300000000003</v>
      </c>
      <c r="E31" s="197" t="s">
        <v>313</v>
      </c>
      <c r="F31" s="196" t="s">
        <v>314</v>
      </c>
      <c r="G31" s="197" t="s">
        <v>250</v>
      </c>
    </row>
    <row r="32" spans="1:7" ht="48" x14ac:dyDescent="0.25">
      <c r="A32" s="192">
        <v>29</v>
      </c>
      <c r="B32" s="223" t="s">
        <v>483</v>
      </c>
      <c r="C32" s="194" t="s">
        <v>281</v>
      </c>
      <c r="D32" s="195">
        <v>14.1761</v>
      </c>
      <c r="E32" s="197" t="s">
        <v>313</v>
      </c>
      <c r="F32" s="196" t="s">
        <v>314</v>
      </c>
      <c r="G32" s="197" t="s">
        <v>252</v>
      </c>
    </row>
    <row r="33" spans="1:7" ht="48" x14ac:dyDescent="0.25">
      <c r="A33" s="192">
        <v>30</v>
      </c>
      <c r="B33" s="223" t="s">
        <v>484</v>
      </c>
      <c r="C33" s="194" t="s">
        <v>281</v>
      </c>
      <c r="D33" s="195">
        <v>4.8914999999999997</v>
      </c>
      <c r="E33" s="234" t="s">
        <v>313</v>
      </c>
      <c r="F33" s="196" t="s">
        <v>314</v>
      </c>
      <c r="G33" s="197" t="s">
        <v>252</v>
      </c>
    </row>
    <row r="34" spans="1:7" ht="48" x14ac:dyDescent="0.25">
      <c r="A34" s="192">
        <v>31</v>
      </c>
      <c r="B34" s="223" t="s">
        <v>485</v>
      </c>
      <c r="C34" s="194" t="s">
        <v>281</v>
      </c>
      <c r="D34" s="195">
        <v>2.3872</v>
      </c>
      <c r="E34" s="197" t="s">
        <v>313</v>
      </c>
      <c r="F34" s="196" t="s">
        <v>314</v>
      </c>
      <c r="G34" s="197" t="s">
        <v>252</v>
      </c>
    </row>
    <row r="35" spans="1:7" ht="48" x14ac:dyDescent="0.25">
      <c r="A35" s="192">
        <v>32</v>
      </c>
      <c r="B35" s="223" t="s">
        <v>486</v>
      </c>
      <c r="C35" s="194" t="s">
        <v>281</v>
      </c>
      <c r="D35" s="195">
        <v>5.9043000000000001</v>
      </c>
      <c r="E35" s="197" t="s">
        <v>313</v>
      </c>
      <c r="F35" s="196" t="s">
        <v>314</v>
      </c>
      <c r="G35" s="197" t="s">
        <v>252</v>
      </c>
    </row>
    <row r="36" spans="1:7" ht="48" x14ac:dyDescent="0.25">
      <c r="A36" s="192">
        <v>33</v>
      </c>
      <c r="B36" s="223" t="s">
        <v>487</v>
      </c>
      <c r="C36" s="194" t="s">
        <v>281</v>
      </c>
      <c r="D36" s="195">
        <v>7.6067</v>
      </c>
      <c r="E36" s="197" t="s">
        <v>313</v>
      </c>
      <c r="F36" s="196" t="s">
        <v>314</v>
      </c>
      <c r="G36" s="197" t="s">
        <v>252</v>
      </c>
    </row>
    <row r="37" spans="1:7" ht="48" x14ac:dyDescent="0.25">
      <c r="A37" s="192">
        <v>34</v>
      </c>
      <c r="B37" s="223" t="s">
        <v>488</v>
      </c>
      <c r="C37" s="194" t="s">
        <v>281</v>
      </c>
      <c r="D37" s="195">
        <v>1.0386</v>
      </c>
      <c r="E37" s="197" t="s">
        <v>313</v>
      </c>
      <c r="F37" s="196" t="s">
        <v>314</v>
      </c>
      <c r="G37" s="197" t="s">
        <v>252</v>
      </c>
    </row>
    <row r="38" spans="1:7" ht="48" x14ac:dyDescent="0.25">
      <c r="A38" s="192">
        <v>35</v>
      </c>
      <c r="B38" s="223" t="s">
        <v>489</v>
      </c>
      <c r="C38" s="194" t="s">
        <v>281</v>
      </c>
      <c r="D38" s="195">
        <v>6.9821</v>
      </c>
      <c r="E38" s="197" t="s">
        <v>313</v>
      </c>
      <c r="F38" s="196" t="s">
        <v>314</v>
      </c>
      <c r="G38" s="197" t="s">
        <v>252</v>
      </c>
    </row>
    <row r="39" spans="1:7" ht="48" x14ac:dyDescent="0.25">
      <c r="A39" s="192">
        <v>36</v>
      </c>
      <c r="B39" s="223" t="s">
        <v>490</v>
      </c>
      <c r="C39" s="194" t="s">
        <v>281</v>
      </c>
      <c r="D39" s="195">
        <v>6.6496000000000004</v>
      </c>
      <c r="E39" s="197" t="s">
        <v>313</v>
      </c>
      <c r="F39" s="196" t="s">
        <v>314</v>
      </c>
      <c r="G39" s="197" t="s">
        <v>252</v>
      </c>
    </row>
    <row r="40" spans="1:7" ht="48" x14ac:dyDescent="0.25">
      <c r="A40" s="192">
        <v>37</v>
      </c>
      <c r="B40" s="233" t="s">
        <v>491</v>
      </c>
      <c r="C40" s="194" t="s">
        <v>492</v>
      </c>
      <c r="D40" s="216">
        <v>14.535399999999999</v>
      </c>
      <c r="E40" s="197" t="s">
        <v>313</v>
      </c>
      <c r="F40" s="196" t="s">
        <v>314</v>
      </c>
      <c r="G40" s="197" t="s">
        <v>250</v>
      </c>
    </row>
    <row r="41" spans="1:7" ht="48" x14ac:dyDescent="0.25">
      <c r="A41" s="192">
        <v>38</v>
      </c>
      <c r="B41" s="233" t="s">
        <v>493</v>
      </c>
      <c r="C41" s="194" t="s">
        <v>291</v>
      </c>
      <c r="D41" s="216">
        <v>8.3013999999999992</v>
      </c>
      <c r="E41" s="235" t="s">
        <v>313</v>
      </c>
      <c r="F41" s="196" t="s">
        <v>314</v>
      </c>
      <c r="G41" s="197" t="s">
        <v>252</v>
      </c>
    </row>
    <row r="42" spans="1:7" ht="48" x14ac:dyDescent="0.25">
      <c r="A42" s="192">
        <v>39</v>
      </c>
      <c r="B42" s="233" t="s">
        <v>494</v>
      </c>
      <c r="C42" s="194" t="s">
        <v>291</v>
      </c>
      <c r="D42" s="216">
        <v>1.1842999999999999</v>
      </c>
      <c r="E42" s="235" t="s">
        <v>313</v>
      </c>
      <c r="F42" s="196" t="s">
        <v>314</v>
      </c>
      <c r="G42" s="197" t="s">
        <v>252</v>
      </c>
    </row>
    <row r="43" spans="1:7" ht="48" x14ac:dyDescent="0.25">
      <c r="A43" s="192">
        <v>40</v>
      </c>
      <c r="B43" s="233" t="s">
        <v>495</v>
      </c>
      <c r="C43" s="194" t="s">
        <v>291</v>
      </c>
      <c r="D43" s="216">
        <v>1.8129</v>
      </c>
      <c r="E43" s="235" t="s">
        <v>313</v>
      </c>
      <c r="F43" s="196" t="s">
        <v>314</v>
      </c>
      <c r="G43" s="197" t="s">
        <v>252</v>
      </c>
    </row>
    <row r="44" spans="1:7" ht="48" x14ac:dyDescent="0.25">
      <c r="A44" s="192">
        <v>41</v>
      </c>
      <c r="B44" s="233" t="s">
        <v>496</v>
      </c>
      <c r="C44" s="194" t="s">
        <v>291</v>
      </c>
      <c r="D44" s="216">
        <v>8.9103999999999992</v>
      </c>
      <c r="E44" s="197" t="s">
        <v>313</v>
      </c>
      <c r="F44" s="196" t="s">
        <v>314</v>
      </c>
      <c r="G44" s="197" t="s">
        <v>252</v>
      </c>
    </row>
    <row r="45" spans="1:7" ht="48" x14ac:dyDescent="0.25">
      <c r="A45" s="192">
        <v>42</v>
      </c>
      <c r="B45" s="233" t="s">
        <v>497</v>
      </c>
      <c r="C45" s="194" t="s">
        <v>291</v>
      </c>
      <c r="D45" s="216">
        <v>7.2309999999999999</v>
      </c>
      <c r="E45" s="197" t="s">
        <v>313</v>
      </c>
      <c r="F45" s="196" t="s">
        <v>314</v>
      </c>
      <c r="G45" s="197" t="s">
        <v>250</v>
      </c>
    </row>
    <row r="46" spans="1:7" ht="48" x14ac:dyDescent="0.25">
      <c r="A46" s="192">
        <v>43</v>
      </c>
      <c r="B46" s="233" t="s">
        <v>498</v>
      </c>
      <c r="C46" s="194" t="s">
        <v>291</v>
      </c>
      <c r="D46" s="216">
        <v>13.5914</v>
      </c>
      <c r="E46" s="197" t="s">
        <v>313</v>
      </c>
      <c r="F46" s="196" t="s">
        <v>314</v>
      </c>
      <c r="G46" s="197" t="s">
        <v>252</v>
      </c>
    </row>
    <row r="47" spans="1:7" ht="48" x14ac:dyDescent="0.25">
      <c r="A47" s="192">
        <v>44</v>
      </c>
      <c r="B47" s="233" t="s">
        <v>499</v>
      </c>
      <c r="C47" s="194" t="s">
        <v>291</v>
      </c>
      <c r="D47" s="216">
        <v>10.677199999999999</v>
      </c>
      <c r="E47" s="197" t="s">
        <v>313</v>
      </c>
      <c r="F47" s="196" t="s">
        <v>314</v>
      </c>
      <c r="G47" s="197" t="s">
        <v>252</v>
      </c>
    </row>
    <row r="48" spans="1:7" ht="48" x14ac:dyDescent="0.25">
      <c r="A48" s="192">
        <v>45</v>
      </c>
      <c r="B48" s="233" t="s">
        <v>500</v>
      </c>
      <c r="C48" s="194" t="s">
        <v>291</v>
      </c>
      <c r="D48" s="216">
        <v>20.477499999999999</v>
      </c>
      <c r="E48" s="197" t="s">
        <v>313</v>
      </c>
      <c r="F48" s="196" t="s">
        <v>314</v>
      </c>
      <c r="G48" s="197" t="s">
        <v>250</v>
      </c>
    </row>
    <row r="49" spans="1:7" ht="48" x14ac:dyDescent="0.25">
      <c r="A49" s="192">
        <v>46</v>
      </c>
      <c r="B49" s="233" t="s">
        <v>501</v>
      </c>
      <c r="C49" s="194" t="s">
        <v>291</v>
      </c>
      <c r="D49" s="216">
        <v>26.454000000000001</v>
      </c>
      <c r="E49" s="197" t="s">
        <v>313</v>
      </c>
      <c r="F49" s="196" t="s">
        <v>314</v>
      </c>
      <c r="G49" s="197" t="s">
        <v>252</v>
      </c>
    </row>
    <row r="50" spans="1:7" ht="48" x14ac:dyDescent="0.25">
      <c r="A50" s="192">
        <v>47</v>
      </c>
      <c r="B50" s="233" t="s">
        <v>502</v>
      </c>
      <c r="C50" s="194" t="s">
        <v>291</v>
      </c>
      <c r="D50" s="216">
        <v>8.7447999999999997</v>
      </c>
      <c r="E50" s="235" t="s">
        <v>313</v>
      </c>
      <c r="F50" s="196" t="s">
        <v>314</v>
      </c>
      <c r="G50" s="197" t="s">
        <v>250</v>
      </c>
    </row>
    <row r="51" spans="1:7" ht="48" x14ac:dyDescent="0.25">
      <c r="A51" s="192">
        <v>48</v>
      </c>
      <c r="B51" s="233" t="s">
        <v>503</v>
      </c>
      <c r="C51" s="194" t="s">
        <v>291</v>
      </c>
      <c r="D51" s="216">
        <v>4.5945999999999998</v>
      </c>
      <c r="E51" s="197" t="s">
        <v>313</v>
      </c>
      <c r="F51" s="196" t="s">
        <v>314</v>
      </c>
      <c r="G51" s="197" t="s">
        <v>250</v>
      </c>
    </row>
    <row r="52" spans="1:7" ht="48" x14ac:dyDescent="0.25">
      <c r="A52" s="192">
        <v>49</v>
      </c>
      <c r="B52" s="233" t="s">
        <v>504</v>
      </c>
      <c r="C52" s="194" t="s">
        <v>291</v>
      </c>
      <c r="D52" s="216">
        <v>3.2280000000000002</v>
      </c>
      <c r="E52" s="235" t="s">
        <v>313</v>
      </c>
      <c r="F52" s="196" t="s">
        <v>314</v>
      </c>
      <c r="G52" s="197" t="s">
        <v>252</v>
      </c>
    </row>
    <row r="53" spans="1:7" ht="24.75" customHeight="1" x14ac:dyDescent="0.25">
      <c r="A53" s="192">
        <v>50</v>
      </c>
      <c r="B53" s="213" t="s">
        <v>505</v>
      </c>
      <c r="C53" s="194" t="s">
        <v>447</v>
      </c>
      <c r="D53" s="216">
        <v>18.420400000000001</v>
      </c>
      <c r="E53" s="197" t="s">
        <v>515</v>
      </c>
      <c r="F53" s="196" t="s">
        <v>314</v>
      </c>
      <c r="G53" s="197" t="s">
        <v>250</v>
      </c>
    </row>
    <row r="54" spans="1:7" ht="48" x14ac:dyDescent="0.25">
      <c r="A54" s="192">
        <v>51</v>
      </c>
      <c r="B54" s="213" t="s">
        <v>506</v>
      </c>
      <c r="C54" s="194" t="s">
        <v>447</v>
      </c>
      <c r="D54" s="202">
        <v>0.77029999999999998</v>
      </c>
      <c r="E54" s="197" t="s">
        <v>313</v>
      </c>
      <c r="F54" s="196" t="s">
        <v>314</v>
      </c>
      <c r="G54" s="205" t="s">
        <v>252</v>
      </c>
    </row>
    <row r="55" spans="1:7" ht="22.5" x14ac:dyDescent="0.25">
      <c r="A55" s="192">
        <v>52</v>
      </c>
      <c r="B55" s="213" t="s">
        <v>507</v>
      </c>
      <c r="C55" s="194" t="s">
        <v>447</v>
      </c>
      <c r="D55" s="202">
        <v>0.3851</v>
      </c>
      <c r="E55" s="197" t="s">
        <v>515</v>
      </c>
      <c r="F55" s="196" t="s">
        <v>314</v>
      </c>
      <c r="G55" s="205" t="s">
        <v>252</v>
      </c>
    </row>
    <row r="56" spans="1:7" ht="48" x14ac:dyDescent="0.25">
      <c r="A56" s="192">
        <v>53</v>
      </c>
      <c r="B56" s="209" t="s">
        <v>508</v>
      </c>
      <c r="C56" s="194" t="s">
        <v>447</v>
      </c>
      <c r="D56" s="210">
        <v>6.9534000000000002</v>
      </c>
      <c r="E56" s="197" t="s">
        <v>313</v>
      </c>
      <c r="F56" s="196" t="s">
        <v>314</v>
      </c>
      <c r="G56" s="212" t="s">
        <v>252</v>
      </c>
    </row>
    <row r="57" spans="1:7" ht="48" x14ac:dyDescent="0.25">
      <c r="A57" s="192">
        <v>54</v>
      </c>
      <c r="B57" s="209" t="s">
        <v>509</v>
      </c>
      <c r="C57" s="194" t="s">
        <v>447</v>
      </c>
      <c r="D57" s="210">
        <v>4.2877000000000001</v>
      </c>
      <c r="E57" s="197" t="s">
        <v>313</v>
      </c>
      <c r="F57" s="196" t="s">
        <v>314</v>
      </c>
      <c r="G57" s="212" t="s">
        <v>252</v>
      </c>
    </row>
    <row r="58" spans="1:7" ht="48" x14ac:dyDescent="0.25">
      <c r="A58" s="192">
        <v>55</v>
      </c>
      <c r="B58" s="209" t="s">
        <v>510</v>
      </c>
      <c r="C58" s="194" t="s">
        <v>447</v>
      </c>
      <c r="D58" s="210">
        <v>3.3915000000000002</v>
      </c>
      <c r="E58" s="197" t="s">
        <v>313</v>
      </c>
      <c r="F58" s="196" t="s">
        <v>314</v>
      </c>
      <c r="G58" s="212" t="s">
        <v>252</v>
      </c>
    </row>
    <row r="59" spans="1:7" ht="48" x14ac:dyDescent="0.25">
      <c r="A59" s="192">
        <v>56</v>
      </c>
      <c r="B59" s="209" t="s">
        <v>511</v>
      </c>
      <c r="C59" s="194" t="s">
        <v>447</v>
      </c>
      <c r="D59" s="210">
        <v>6.6223000000000001</v>
      </c>
      <c r="E59" s="197" t="s">
        <v>313</v>
      </c>
      <c r="F59" s="196" t="s">
        <v>314</v>
      </c>
      <c r="G59" s="212" t="s">
        <v>252</v>
      </c>
    </row>
    <row r="60" spans="1:7" ht="48" x14ac:dyDescent="0.25">
      <c r="A60" s="192">
        <v>57</v>
      </c>
      <c r="B60" s="213" t="s">
        <v>512</v>
      </c>
      <c r="C60" s="201" t="s">
        <v>447</v>
      </c>
      <c r="D60" s="214">
        <v>1.5641</v>
      </c>
      <c r="E60" s="197" t="s">
        <v>313</v>
      </c>
      <c r="F60" s="196" t="s">
        <v>314</v>
      </c>
      <c r="G60" s="212" t="s">
        <v>252</v>
      </c>
    </row>
    <row r="61" spans="1:7" ht="48" x14ac:dyDescent="0.25">
      <c r="A61" s="192">
        <v>58</v>
      </c>
      <c r="B61" s="213" t="s">
        <v>311</v>
      </c>
      <c r="C61" s="194" t="s">
        <v>312</v>
      </c>
      <c r="D61" s="214">
        <v>9.2309999999999999</v>
      </c>
      <c r="E61" s="197" t="s">
        <v>313</v>
      </c>
      <c r="F61" s="196" t="s">
        <v>314</v>
      </c>
      <c r="G61" s="212" t="s">
        <v>252</v>
      </c>
    </row>
    <row r="62" spans="1:7" ht="48" x14ac:dyDescent="0.25">
      <c r="A62" s="192">
        <v>59</v>
      </c>
      <c r="B62" s="213" t="s">
        <v>330</v>
      </c>
      <c r="C62" s="194" t="s">
        <v>324</v>
      </c>
      <c r="D62" s="214">
        <v>5.431</v>
      </c>
      <c r="E62" s="197" t="s">
        <v>313</v>
      </c>
      <c r="F62" s="211" t="s">
        <v>12</v>
      </c>
      <c r="G62" s="212" t="s">
        <v>252</v>
      </c>
    </row>
    <row r="63" spans="1:7" ht="48" x14ac:dyDescent="0.25">
      <c r="A63" s="192">
        <v>60</v>
      </c>
      <c r="B63" s="213" t="s">
        <v>334</v>
      </c>
      <c r="C63" s="194" t="s">
        <v>324</v>
      </c>
      <c r="D63" s="214">
        <v>7.7344999999999997</v>
      </c>
      <c r="E63" s="197" t="s">
        <v>313</v>
      </c>
      <c r="F63" s="211" t="s">
        <v>12</v>
      </c>
      <c r="G63" s="212" t="s">
        <v>252</v>
      </c>
    </row>
    <row r="64" spans="1:7" ht="48" x14ac:dyDescent="0.25">
      <c r="A64" s="192">
        <v>61</v>
      </c>
      <c r="B64" s="213" t="s">
        <v>337</v>
      </c>
      <c r="C64" s="194" t="s">
        <v>324</v>
      </c>
      <c r="D64" s="214">
        <v>4.2290000000000001</v>
      </c>
      <c r="E64" s="197" t="s">
        <v>313</v>
      </c>
      <c r="F64" s="211" t="s">
        <v>12</v>
      </c>
      <c r="G64" s="212" t="s">
        <v>252</v>
      </c>
    </row>
    <row r="65" spans="1:7" ht="48" x14ac:dyDescent="0.25">
      <c r="A65" s="192">
        <v>62</v>
      </c>
      <c r="B65" s="213" t="s">
        <v>338</v>
      </c>
      <c r="C65" s="194" t="s">
        <v>324</v>
      </c>
      <c r="D65" s="214">
        <v>1.81</v>
      </c>
      <c r="E65" s="197" t="s">
        <v>313</v>
      </c>
      <c r="F65" s="211" t="s">
        <v>12</v>
      </c>
      <c r="G65" s="212" t="s">
        <v>252</v>
      </c>
    </row>
    <row r="66" spans="1:7" ht="48" x14ac:dyDescent="0.25">
      <c r="A66" s="192">
        <v>63</v>
      </c>
      <c r="B66" s="213" t="s">
        <v>340</v>
      </c>
      <c r="C66" s="194" t="s">
        <v>324</v>
      </c>
      <c r="D66" s="214">
        <v>5.0392999999999999</v>
      </c>
      <c r="E66" s="197" t="s">
        <v>313</v>
      </c>
      <c r="F66" s="211" t="s">
        <v>12</v>
      </c>
      <c r="G66" s="197" t="s">
        <v>250</v>
      </c>
    </row>
    <row r="67" spans="1:7" ht="48" x14ac:dyDescent="0.25">
      <c r="A67" s="192">
        <v>64</v>
      </c>
      <c r="B67" s="213" t="s">
        <v>346</v>
      </c>
      <c r="C67" s="194" t="s">
        <v>324</v>
      </c>
      <c r="D67" s="214">
        <v>25.967400000000001</v>
      </c>
      <c r="E67" s="197" t="s">
        <v>313</v>
      </c>
      <c r="F67" s="211" t="s">
        <v>12</v>
      </c>
      <c r="G67" s="197" t="s">
        <v>250</v>
      </c>
    </row>
    <row r="68" spans="1:7" ht="48" x14ac:dyDescent="0.25">
      <c r="A68" s="192">
        <v>65</v>
      </c>
      <c r="B68" s="213" t="s">
        <v>348</v>
      </c>
      <c r="C68" s="194" t="s">
        <v>324</v>
      </c>
      <c r="D68" s="214">
        <v>4.2144000000000004</v>
      </c>
      <c r="E68" s="197" t="s">
        <v>313</v>
      </c>
      <c r="F68" s="211" t="s">
        <v>12</v>
      </c>
      <c r="G68" s="212" t="s">
        <v>252</v>
      </c>
    </row>
    <row r="69" spans="1:7" ht="48" x14ac:dyDescent="0.25">
      <c r="A69" s="192">
        <v>66</v>
      </c>
      <c r="B69" s="213" t="s">
        <v>349</v>
      </c>
      <c r="C69" s="194" t="s">
        <v>324</v>
      </c>
      <c r="D69" s="214">
        <v>5.6154000000000002</v>
      </c>
      <c r="E69" s="197" t="s">
        <v>313</v>
      </c>
      <c r="F69" s="211" t="s">
        <v>12</v>
      </c>
      <c r="G69" s="212" t="s">
        <v>252</v>
      </c>
    </row>
    <row r="70" spans="1:7" ht="48" x14ac:dyDescent="0.25">
      <c r="A70" s="192">
        <v>67</v>
      </c>
      <c r="B70" s="213" t="s">
        <v>362</v>
      </c>
      <c r="C70" s="194" t="s">
        <v>352</v>
      </c>
      <c r="D70" s="214">
        <v>4.0395000000000003</v>
      </c>
      <c r="E70" s="197" t="s">
        <v>363</v>
      </c>
      <c r="F70" s="211" t="s">
        <v>12</v>
      </c>
      <c r="G70" s="212" t="s">
        <v>252</v>
      </c>
    </row>
    <row r="71" spans="1:7" ht="48" x14ac:dyDescent="0.25">
      <c r="A71" s="192">
        <v>68</v>
      </c>
      <c r="B71" s="213" t="s">
        <v>364</v>
      </c>
      <c r="C71" s="194" t="s">
        <v>352</v>
      </c>
      <c r="D71" s="214">
        <v>4.9882999999999997</v>
      </c>
      <c r="E71" s="197" t="s">
        <v>363</v>
      </c>
      <c r="F71" s="211" t="s">
        <v>12</v>
      </c>
      <c r="G71" s="212" t="s">
        <v>252</v>
      </c>
    </row>
    <row r="72" spans="1:7" ht="48" x14ac:dyDescent="0.25">
      <c r="A72" s="192">
        <v>69</v>
      </c>
      <c r="B72" s="213" t="s">
        <v>365</v>
      </c>
      <c r="C72" s="194" t="s">
        <v>283</v>
      </c>
      <c r="D72" s="214">
        <v>0.4254</v>
      </c>
      <c r="E72" s="197" t="s">
        <v>363</v>
      </c>
      <c r="F72" s="211" t="s">
        <v>12</v>
      </c>
      <c r="G72" s="212" t="s">
        <v>252</v>
      </c>
    </row>
    <row r="73" spans="1:7" ht="48" x14ac:dyDescent="0.25">
      <c r="A73" s="192">
        <v>70</v>
      </c>
      <c r="B73" s="213" t="s">
        <v>420</v>
      </c>
      <c r="C73" s="194" t="s">
        <v>281</v>
      </c>
      <c r="D73" s="214">
        <v>7.1558000000000002</v>
      </c>
      <c r="E73" s="197" t="s">
        <v>313</v>
      </c>
      <c r="F73" s="211" t="s">
        <v>12</v>
      </c>
      <c r="G73" s="212" t="s">
        <v>252</v>
      </c>
    </row>
    <row r="74" spans="1:7" ht="108" x14ac:dyDescent="0.25">
      <c r="A74" s="192">
        <v>71</v>
      </c>
      <c r="B74" s="213" t="s">
        <v>429</v>
      </c>
      <c r="C74" s="194" t="s">
        <v>291</v>
      </c>
      <c r="D74" s="214">
        <v>1.8290999999999999</v>
      </c>
      <c r="E74" s="197" t="s">
        <v>264</v>
      </c>
      <c r="F74" s="211" t="s">
        <v>12</v>
      </c>
      <c r="G74" s="212" t="s">
        <v>252</v>
      </c>
    </row>
    <row r="75" spans="1:7" ht="108" x14ac:dyDescent="0.25">
      <c r="A75" s="192">
        <v>72</v>
      </c>
      <c r="B75" s="213" t="s">
        <v>430</v>
      </c>
      <c r="C75" s="194" t="s">
        <v>291</v>
      </c>
      <c r="D75" s="214">
        <v>2.5857999999999999</v>
      </c>
      <c r="E75" s="197" t="s">
        <v>264</v>
      </c>
      <c r="F75" s="211" t="s">
        <v>12</v>
      </c>
      <c r="G75" s="212" t="s">
        <v>252</v>
      </c>
    </row>
    <row r="76" spans="1:7" ht="108" x14ac:dyDescent="0.25">
      <c r="A76" s="192">
        <v>73</v>
      </c>
      <c r="B76" s="213" t="s">
        <v>431</v>
      </c>
      <c r="C76" s="194" t="s">
        <v>291</v>
      </c>
      <c r="D76" s="214">
        <v>0.78410000000000002</v>
      </c>
      <c r="E76" s="197" t="s">
        <v>264</v>
      </c>
      <c r="F76" s="211" t="s">
        <v>12</v>
      </c>
      <c r="G76" s="212" t="s">
        <v>252</v>
      </c>
    </row>
    <row r="77" spans="1:7" ht="108" x14ac:dyDescent="0.25">
      <c r="A77" s="192">
        <v>74</v>
      </c>
      <c r="B77" s="213" t="s">
        <v>432</v>
      </c>
      <c r="C77" s="194" t="s">
        <v>291</v>
      </c>
      <c r="D77" s="214">
        <v>0.26179999999999998</v>
      </c>
      <c r="E77" s="197" t="s">
        <v>264</v>
      </c>
      <c r="F77" s="211" t="s">
        <v>12</v>
      </c>
      <c r="G77" s="212" t="s">
        <v>252</v>
      </c>
    </row>
    <row r="78" spans="1:7" ht="108" x14ac:dyDescent="0.25">
      <c r="A78" s="192">
        <v>75</v>
      </c>
      <c r="B78" s="213" t="s">
        <v>435</v>
      </c>
      <c r="C78" s="194" t="s">
        <v>291</v>
      </c>
      <c r="D78" s="214">
        <v>1.4179999999999999</v>
      </c>
      <c r="E78" s="197" t="s">
        <v>264</v>
      </c>
      <c r="F78" s="211" t="s">
        <v>12</v>
      </c>
      <c r="G78" s="212" t="s">
        <v>252</v>
      </c>
    </row>
    <row r="79" spans="1:7" ht="108" x14ac:dyDescent="0.25">
      <c r="A79" s="192">
        <v>76</v>
      </c>
      <c r="B79" s="213" t="s">
        <v>436</v>
      </c>
      <c r="C79" s="194" t="s">
        <v>291</v>
      </c>
      <c r="D79" s="214">
        <v>0.33100000000000002</v>
      </c>
      <c r="E79" s="197" t="s">
        <v>264</v>
      </c>
      <c r="F79" s="211" t="s">
        <v>12</v>
      </c>
      <c r="G79" s="212" t="s">
        <v>252</v>
      </c>
    </row>
    <row r="80" spans="1:7" ht="108" x14ac:dyDescent="0.25">
      <c r="A80" s="192">
        <v>77</v>
      </c>
      <c r="B80" s="213" t="s">
        <v>437</v>
      </c>
      <c r="C80" s="194" t="s">
        <v>291</v>
      </c>
      <c r="D80" s="214">
        <v>0.57889999999999997</v>
      </c>
      <c r="E80" s="197" t="s">
        <v>264</v>
      </c>
      <c r="F80" s="211" t="s">
        <v>12</v>
      </c>
      <c r="G80" s="212" t="s">
        <v>252</v>
      </c>
    </row>
    <row r="81" spans="1:7" ht="108" x14ac:dyDescent="0.25">
      <c r="A81" s="192">
        <v>78</v>
      </c>
      <c r="B81" s="213" t="s">
        <v>438</v>
      </c>
      <c r="C81" s="194" t="s">
        <v>291</v>
      </c>
      <c r="D81" s="214">
        <v>0.88600000000000001</v>
      </c>
      <c r="E81" s="197" t="s">
        <v>264</v>
      </c>
      <c r="F81" s="211" t="s">
        <v>12</v>
      </c>
      <c r="G81" s="212" t="s">
        <v>252</v>
      </c>
    </row>
    <row r="82" spans="1:7" ht="48" x14ac:dyDescent="0.25">
      <c r="A82" s="192">
        <v>79</v>
      </c>
      <c r="B82" s="213" t="s">
        <v>446</v>
      </c>
      <c r="C82" s="194" t="s">
        <v>447</v>
      </c>
      <c r="D82" s="214">
        <v>25.0379</v>
      </c>
      <c r="E82" s="197" t="s">
        <v>313</v>
      </c>
      <c r="F82" s="211" t="s">
        <v>12</v>
      </c>
      <c r="G82" s="197" t="s">
        <v>250</v>
      </c>
    </row>
    <row r="83" spans="1:7" ht="108" x14ac:dyDescent="0.25">
      <c r="A83" s="192">
        <v>80</v>
      </c>
      <c r="B83" s="213" t="s">
        <v>290</v>
      </c>
      <c r="C83" s="194" t="s">
        <v>291</v>
      </c>
      <c r="D83" s="214">
        <v>11.3432</v>
      </c>
      <c r="E83" s="197" t="s">
        <v>264</v>
      </c>
      <c r="F83" s="211" t="s">
        <v>12</v>
      </c>
      <c r="G83" s="212" t="s">
        <v>252</v>
      </c>
    </row>
    <row r="84" spans="1:7" ht="108" x14ac:dyDescent="0.25">
      <c r="A84" s="192">
        <v>81</v>
      </c>
      <c r="B84" s="213" t="s">
        <v>267</v>
      </c>
      <c r="C84" s="194" t="s">
        <v>263</v>
      </c>
      <c r="D84" s="214">
        <v>1.7873000000000001</v>
      </c>
      <c r="E84" s="197" t="s">
        <v>264</v>
      </c>
      <c r="F84" s="211" t="s">
        <v>12</v>
      </c>
      <c r="G84" s="212" t="s">
        <v>252</v>
      </c>
    </row>
    <row r="85" spans="1:7" ht="108" x14ac:dyDescent="0.25">
      <c r="A85" s="192">
        <v>82</v>
      </c>
      <c r="B85" s="213" t="s">
        <v>323</v>
      </c>
      <c r="C85" s="194" t="s">
        <v>263</v>
      </c>
      <c r="D85" s="214">
        <v>0.71850000000000003</v>
      </c>
      <c r="E85" s="197" t="s">
        <v>264</v>
      </c>
      <c r="F85" s="211" t="s">
        <v>12</v>
      </c>
      <c r="G85" s="212" t="s">
        <v>252</v>
      </c>
    </row>
    <row r="86" spans="1:7" ht="108" x14ac:dyDescent="0.25">
      <c r="A86" s="192">
        <v>83</v>
      </c>
      <c r="B86" s="213" t="s">
        <v>433</v>
      </c>
      <c r="C86" s="194" t="s">
        <v>291</v>
      </c>
      <c r="D86" s="214">
        <v>0.43059999999999998</v>
      </c>
      <c r="E86" s="197" t="s">
        <v>264</v>
      </c>
      <c r="F86" s="211" t="s">
        <v>12</v>
      </c>
      <c r="G86" s="212" t="s">
        <v>252</v>
      </c>
    </row>
    <row r="87" spans="1:7" ht="31.5" customHeight="1" x14ac:dyDescent="0.25">
      <c r="C87" s="99"/>
      <c r="D87" s="98">
        <f>SUM(D4:D85)</f>
        <v>601.96059999999977</v>
      </c>
    </row>
    <row r="88" spans="1:7" ht="15.75" x14ac:dyDescent="0.25">
      <c r="B88" s="101"/>
      <c r="C88" s="102"/>
      <c r="D88" s="104"/>
    </row>
    <row r="89" spans="1:7" s="229" customFormat="1" ht="33.75" customHeight="1" x14ac:dyDescent="0.3">
      <c r="B89" s="226" t="s">
        <v>516</v>
      </c>
      <c r="C89" s="227"/>
      <c r="D89" s="228"/>
      <c r="E89" s="226"/>
      <c r="F89" s="240" t="s">
        <v>517</v>
      </c>
      <c r="G89" s="241"/>
    </row>
  </sheetData>
  <mergeCells count="2">
    <mergeCell ref="A2:G2"/>
    <mergeCell ref="F89:G89"/>
  </mergeCells>
  <conditionalFormatting sqref="B56:B59">
    <cfRule type="duplicateValues" dxfId="13" priority="1"/>
  </conditionalFormatting>
  <conditionalFormatting sqref="B4:B55">
    <cfRule type="duplicateValues" dxfId="12" priority="2"/>
  </conditionalFormatting>
  <conditionalFormatting sqref="B4:B59">
    <cfRule type="duplicateValues" dxfId="11" priority="3"/>
    <cfRule type="duplicateValues" dxfId="10" priority="4"/>
  </conditionalFormatting>
  <conditionalFormatting sqref="B4:B59">
    <cfRule type="duplicateValues" dxfId="9" priority="5"/>
  </conditionalFormatting>
  <conditionalFormatting sqref="B60">
    <cfRule type="duplicateValues" dxfId="8" priority="6"/>
  </conditionalFormatting>
  <conditionalFormatting sqref="B60">
    <cfRule type="duplicateValues" dxfId="7" priority="7"/>
    <cfRule type="duplicateValues" dxfId="6" priority="8"/>
  </conditionalFormatting>
  <pageMargins left="1.1811023622047245" right="0.39370078740157483" top="0.78740157480314965" bottom="0.78740157480314965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9"/>
  <sheetViews>
    <sheetView topLeftCell="A19" workbookViewId="0">
      <selection activeCell="A4" sqref="A1:XFD1048576"/>
    </sheetView>
  </sheetViews>
  <sheetFormatPr defaultRowHeight="12.75" x14ac:dyDescent="0.25"/>
  <cols>
    <col min="1" max="1" width="1.7109375" style="29" customWidth="1"/>
    <col min="2" max="2" width="6" style="29" customWidth="1"/>
    <col min="3" max="3" width="21.42578125" style="30" customWidth="1"/>
    <col min="4" max="4" width="18.140625" style="31" customWidth="1"/>
    <col min="5" max="5" width="4.140625" style="32" hidden="1" customWidth="1"/>
    <col min="6" max="6" width="9.7109375" style="33" customWidth="1"/>
    <col min="7" max="7" width="9.28515625" style="33" hidden="1" customWidth="1"/>
    <col min="8" max="8" width="8.7109375" style="33" hidden="1" customWidth="1"/>
    <col min="9" max="9" width="8.85546875" style="33" hidden="1" customWidth="1"/>
    <col min="10" max="10" width="8.7109375" style="33" hidden="1" customWidth="1"/>
    <col min="11" max="11" width="8.42578125" style="33" hidden="1" customWidth="1"/>
    <col min="12" max="12" width="15.140625" style="34" customWidth="1"/>
    <col min="13" max="13" width="19.7109375" style="35" customWidth="1"/>
    <col min="14" max="14" width="25" style="36" customWidth="1"/>
    <col min="15" max="15" width="8.7109375" style="29" customWidth="1"/>
    <col min="16" max="16" width="9.140625" style="29"/>
    <col min="17" max="16384" width="9.140625" style="37"/>
  </cols>
  <sheetData>
    <row r="1" spans="1:16" ht="24.75" customHeight="1" x14ac:dyDescent="0.25">
      <c r="N1" s="36" t="s">
        <v>208</v>
      </c>
    </row>
    <row r="2" spans="1:16" ht="8.25" customHeight="1" x14ac:dyDescent="0.25">
      <c r="G2" s="242"/>
      <c r="H2" s="243"/>
      <c r="I2" s="243"/>
      <c r="J2" s="243"/>
      <c r="K2" s="243"/>
    </row>
    <row r="3" spans="1:16" s="38" customFormat="1" ht="51" customHeight="1" x14ac:dyDescent="0.25">
      <c r="B3" s="39" t="s">
        <v>2</v>
      </c>
      <c r="C3" s="40" t="s">
        <v>236</v>
      </c>
      <c r="D3" s="41" t="s">
        <v>237</v>
      </c>
      <c r="E3" s="42" t="s">
        <v>238</v>
      </c>
      <c r="F3" s="39" t="s">
        <v>239</v>
      </c>
      <c r="G3" s="39" t="s">
        <v>240</v>
      </c>
      <c r="H3" s="39" t="s">
        <v>241</v>
      </c>
      <c r="I3" s="39" t="s">
        <v>242</v>
      </c>
      <c r="J3" s="39" t="s">
        <v>243</v>
      </c>
      <c r="K3" s="39" t="s">
        <v>244</v>
      </c>
      <c r="L3" s="43" t="s">
        <v>245</v>
      </c>
      <c r="M3" s="41" t="s">
        <v>7</v>
      </c>
      <c r="N3" s="43" t="s">
        <v>246</v>
      </c>
      <c r="O3" s="44"/>
      <c r="P3" s="44"/>
    </row>
    <row r="4" spans="1:16" s="38" customFormat="1" ht="12" customHeight="1" x14ac:dyDescent="0.25">
      <c r="A4" s="45"/>
      <c r="B4" s="39">
        <v>1</v>
      </c>
      <c r="C4" s="39">
        <v>2</v>
      </c>
      <c r="D4" s="41">
        <v>3</v>
      </c>
      <c r="E4" s="42"/>
      <c r="F4" s="39"/>
      <c r="G4" s="39"/>
      <c r="H4" s="39"/>
      <c r="I4" s="39"/>
      <c r="J4" s="39"/>
      <c r="K4" s="39"/>
      <c r="L4" s="43">
        <v>4</v>
      </c>
      <c r="M4" s="41">
        <v>5</v>
      </c>
      <c r="N4" s="43">
        <v>6</v>
      </c>
      <c r="O4" s="44"/>
      <c r="P4" s="44"/>
    </row>
    <row r="5" spans="1:16" s="29" customFormat="1" ht="24.75" customHeight="1" x14ac:dyDescent="0.25">
      <c r="A5" s="46"/>
      <c r="B5" s="47">
        <v>1</v>
      </c>
      <c r="C5" s="48" t="s">
        <v>247</v>
      </c>
      <c r="D5" s="49" t="s">
        <v>248</v>
      </c>
      <c r="E5" s="50"/>
      <c r="F5" s="51">
        <v>19.022400000000001</v>
      </c>
      <c r="G5" s="51">
        <v>19.022400000000001</v>
      </c>
      <c r="H5" s="51"/>
      <c r="I5" s="51"/>
      <c r="J5" s="51"/>
      <c r="K5" s="51"/>
      <c r="L5" s="52" t="s">
        <v>103</v>
      </c>
      <c r="M5" s="53" t="s">
        <v>249</v>
      </c>
      <c r="N5" s="54" t="s">
        <v>250</v>
      </c>
    </row>
    <row r="6" spans="1:16" s="29" customFormat="1" ht="24.75" customHeight="1" x14ac:dyDescent="0.25">
      <c r="A6" s="46"/>
      <c r="B6" s="47">
        <v>2</v>
      </c>
      <c r="C6" s="48" t="s">
        <v>251</v>
      </c>
      <c r="D6" s="49" t="s">
        <v>248</v>
      </c>
      <c r="E6" s="50"/>
      <c r="F6" s="51">
        <v>14.519600000000001</v>
      </c>
      <c r="G6" s="51">
        <v>14.519600000000001</v>
      </c>
      <c r="H6" s="51"/>
      <c r="I6" s="51"/>
      <c r="J6" s="51"/>
      <c r="K6" s="51"/>
      <c r="L6" s="52" t="s">
        <v>103</v>
      </c>
      <c r="M6" s="53" t="s">
        <v>249</v>
      </c>
      <c r="N6" s="52" t="s">
        <v>252</v>
      </c>
    </row>
    <row r="7" spans="1:16" s="29" customFormat="1" ht="24.75" customHeight="1" x14ac:dyDescent="0.25">
      <c r="A7" s="46"/>
      <c r="B7" s="47">
        <v>3</v>
      </c>
      <c r="C7" s="48" t="s">
        <v>253</v>
      </c>
      <c r="D7" s="49" t="s">
        <v>248</v>
      </c>
      <c r="E7" s="50"/>
      <c r="F7" s="51">
        <v>18.953600000000002</v>
      </c>
      <c r="G7" s="51">
        <v>18.953600000000002</v>
      </c>
      <c r="H7" s="51"/>
      <c r="I7" s="51"/>
      <c r="J7" s="51"/>
      <c r="K7" s="51"/>
      <c r="L7" s="52" t="s">
        <v>103</v>
      </c>
      <c r="M7" s="53" t="s">
        <v>249</v>
      </c>
      <c r="N7" s="54" t="s">
        <v>250</v>
      </c>
    </row>
    <row r="8" spans="1:16" s="29" customFormat="1" ht="24.75" customHeight="1" x14ac:dyDescent="0.25">
      <c r="A8" s="46"/>
      <c r="B8" s="47">
        <v>4</v>
      </c>
      <c r="C8" s="48" t="s">
        <v>254</v>
      </c>
      <c r="D8" s="49" t="s">
        <v>248</v>
      </c>
      <c r="E8" s="50"/>
      <c r="F8" s="51">
        <v>19.5852</v>
      </c>
      <c r="G8" s="51">
        <v>19.5852</v>
      </c>
      <c r="H8" s="51"/>
      <c r="I8" s="51"/>
      <c r="J8" s="51"/>
      <c r="K8" s="51"/>
      <c r="L8" s="52" t="s">
        <v>103</v>
      </c>
      <c r="M8" s="53" t="s">
        <v>249</v>
      </c>
      <c r="N8" s="54" t="s">
        <v>250</v>
      </c>
    </row>
    <row r="9" spans="1:16" s="29" customFormat="1" ht="24.75" customHeight="1" x14ac:dyDescent="0.25">
      <c r="A9" s="46"/>
      <c r="B9" s="47">
        <v>5</v>
      </c>
      <c r="C9" s="48" t="s">
        <v>255</v>
      </c>
      <c r="D9" s="49" t="s">
        <v>248</v>
      </c>
      <c r="E9" s="50"/>
      <c r="F9" s="51">
        <v>34.664200000000001</v>
      </c>
      <c r="G9" s="51">
        <v>34.664200000000001</v>
      </c>
      <c r="H9" s="51"/>
      <c r="I9" s="51"/>
      <c r="J9" s="51"/>
      <c r="K9" s="51"/>
      <c r="L9" s="52" t="s">
        <v>103</v>
      </c>
      <c r="M9" s="53" t="s">
        <v>249</v>
      </c>
      <c r="N9" s="54" t="s">
        <v>250</v>
      </c>
    </row>
    <row r="10" spans="1:16" s="29" customFormat="1" ht="24.75" customHeight="1" x14ac:dyDescent="0.25">
      <c r="A10" s="46"/>
      <c r="B10" s="47">
        <v>6</v>
      </c>
      <c r="C10" s="48" t="s">
        <v>256</v>
      </c>
      <c r="D10" s="49" t="s">
        <v>248</v>
      </c>
      <c r="E10" s="50"/>
      <c r="F10" s="51">
        <v>38.658299999999997</v>
      </c>
      <c r="G10" s="51">
        <v>38.658299999999997</v>
      </c>
      <c r="H10" s="51"/>
      <c r="I10" s="51"/>
      <c r="J10" s="51"/>
      <c r="K10" s="51"/>
      <c r="L10" s="52" t="s">
        <v>103</v>
      </c>
      <c r="M10" s="53" t="s">
        <v>249</v>
      </c>
      <c r="N10" s="54" t="s">
        <v>250</v>
      </c>
    </row>
    <row r="11" spans="1:16" s="29" customFormat="1" ht="24.75" customHeight="1" x14ac:dyDescent="0.25">
      <c r="A11" s="46"/>
      <c r="B11" s="47">
        <v>7</v>
      </c>
      <c r="C11" s="48" t="s">
        <v>257</v>
      </c>
      <c r="D11" s="49" t="s">
        <v>248</v>
      </c>
      <c r="E11" s="50"/>
      <c r="F11" s="51">
        <v>7.1859000000000002</v>
      </c>
      <c r="G11" s="51">
        <v>7.1859000000000002</v>
      </c>
      <c r="H11" s="51"/>
      <c r="I11" s="51"/>
      <c r="J11" s="51"/>
      <c r="K11" s="51"/>
      <c r="L11" s="52" t="s">
        <v>103</v>
      </c>
      <c r="M11" s="53" t="s">
        <v>249</v>
      </c>
      <c r="N11" s="54" t="s">
        <v>250</v>
      </c>
    </row>
    <row r="12" spans="1:16" s="29" customFormat="1" ht="24.75" customHeight="1" x14ac:dyDescent="0.25">
      <c r="A12" s="46"/>
      <c r="B12" s="47">
        <v>8</v>
      </c>
      <c r="C12" s="48" t="s">
        <v>258</v>
      </c>
      <c r="D12" s="49" t="s">
        <v>248</v>
      </c>
      <c r="E12" s="50"/>
      <c r="F12" s="51">
        <v>6.2051999999999996</v>
      </c>
      <c r="G12" s="51">
        <v>6.2051999999999996</v>
      </c>
      <c r="H12" s="51"/>
      <c r="I12" s="51"/>
      <c r="J12" s="51"/>
      <c r="K12" s="51"/>
      <c r="L12" s="52" t="s">
        <v>103</v>
      </c>
      <c r="M12" s="53" t="s">
        <v>249</v>
      </c>
      <c r="N12" s="52" t="s">
        <v>252</v>
      </c>
    </row>
    <row r="13" spans="1:16" s="29" customFormat="1" ht="24.75" customHeight="1" x14ac:dyDescent="0.25">
      <c r="A13" s="46"/>
      <c r="B13" s="47">
        <v>9</v>
      </c>
      <c r="C13" s="48" t="s">
        <v>259</v>
      </c>
      <c r="D13" s="49" t="s">
        <v>248</v>
      </c>
      <c r="E13" s="50"/>
      <c r="F13" s="51">
        <v>2.8028</v>
      </c>
      <c r="G13" s="51">
        <v>2.8028</v>
      </c>
      <c r="H13" s="51"/>
      <c r="I13" s="51"/>
      <c r="J13" s="51"/>
      <c r="K13" s="51"/>
      <c r="L13" s="52" t="s">
        <v>103</v>
      </c>
      <c r="M13" s="53" t="s">
        <v>249</v>
      </c>
      <c r="N13" s="54" t="s">
        <v>250</v>
      </c>
    </row>
    <row r="14" spans="1:16" s="29" customFormat="1" ht="24.75" customHeight="1" x14ac:dyDescent="0.25">
      <c r="A14" s="46"/>
      <c r="B14" s="47">
        <v>10</v>
      </c>
      <c r="C14" s="48" t="s">
        <v>260</v>
      </c>
      <c r="D14" s="49" t="s">
        <v>248</v>
      </c>
      <c r="E14" s="50"/>
      <c r="F14" s="51">
        <v>4.5368000000000004</v>
      </c>
      <c r="G14" s="51">
        <v>4.5368000000000004</v>
      </c>
      <c r="H14" s="51"/>
      <c r="I14" s="51"/>
      <c r="J14" s="51"/>
      <c r="K14" s="51"/>
      <c r="L14" s="52" t="s">
        <v>103</v>
      </c>
      <c r="M14" s="53" t="s">
        <v>249</v>
      </c>
      <c r="N14" s="52" t="s">
        <v>252</v>
      </c>
    </row>
    <row r="15" spans="1:16" s="29" customFormat="1" ht="24.75" customHeight="1" x14ac:dyDescent="0.25">
      <c r="A15" s="46"/>
      <c r="B15" s="47">
        <v>11</v>
      </c>
      <c r="C15" s="48" t="s">
        <v>261</v>
      </c>
      <c r="D15" s="49" t="s">
        <v>248</v>
      </c>
      <c r="E15" s="50"/>
      <c r="F15" s="51">
        <v>2.2080000000000002</v>
      </c>
      <c r="G15" s="51">
        <v>2.2080000000000002</v>
      </c>
      <c r="H15" s="51"/>
      <c r="I15" s="51"/>
      <c r="J15" s="51"/>
      <c r="K15" s="51"/>
      <c r="L15" s="52" t="s">
        <v>103</v>
      </c>
      <c r="M15" s="53" t="s">
        <v>249</v>
      </c>
      <c r="N15" s="52" t="s">
        <v>252</v>
      </c>
    </row>
    <row r="16" spans="1:16" s="29" customFormat="1" ht="97.5" customHeight="1" x14ac:dyDescent="0.25">
      <c r="A16" s="46"/>
      <c r="B16" s="47">
        <v>18</v>
      </c>
      <c r="C16" s="55" t="s">
        <v>262</v>
      </c>
      <c r="D16" s="56" t="s">
        <v>263</v>
      </c>
      <c r="E16" s="57">
        <v>1</v>
      </c>
      <c r="F16" s="58">
        <v>73.435100000000006</v>
      </c>
      <c r="G16" s="58"/>
      <c r="H16" s="58"/>
      <c r="I16" s="58"/>
      <c r="J16" s="58">
        <v>73.435100000000006</v>
      </c>
      <c r="K16" s="58"/>
      <c r="L16" s="54" t="s">
        <v>264</v>
      </c>
      <c r="M16" s="59" t="s">
        <v>12</v>
      </c>
      <c r="N16" s="52" t="s">
        <v>265</v>
      </c>
    </row>
    <row r="17" spans="1:14" s="120" customFormat="1" ht="108" x14ac:dyDescent="0.25">
      <c r="A17" s="111"/>
      <c r="B17" s="112">
        <v>19</v>
      </c>
      <c r="C17" s="128" t="s">
        <v>209</v>
      </c>
      <c r="D17" s="122" t="s">
        <v>263</v>
      </c>
      <c r="E17" s="123">
        <v>2</v>
      </c>
      <c r="F17" s="129">
        <v>1.6065</v>
      </c>
      <c r="G17" s="129"/>
      <c r="H17" s="129"/>
      <c r="I17" s="129"/>
      <c r="J17" s="129">
        <v>1.6065</v>
      </c>
      <c r="K17" s="129"/>
      <c r="L17" s="117" t="s">
        <v>264</v>
      </c>
      <c r="M17" s="118" t="s">
        <v>12</v>
      </c>
      <c r="N17" s="117" t="s">
        <v>252</v>
      </c>
    </row>
    <row r="18" spans="1:14" s="120" customFormat="1" ht="108" x14ac:dyDescent="0.25">
      <c r="A18" s="111"/>
      <c r="B18" s="112">
        <v>20</v>
      </c>
      <c r="C18" s="130" t="s">
        <v>210</v>
      </c>
      <c r="D18" s="131" t="s">
        <v>263</v>
      </c>
      <c r="E18" s="132">
        <v>3</v>
      </c>
      <c r="F18" s="133">
        <v>0.90629999999999999</v>
      </c>
      <c r="G18" s="133"/>
      <c r="H18" s="133"/>
      <c r="I18" s="133">
        <v>0.90629999999999999</v>
      </c>
      <c r="J18" s="133"/>
      <c r="K18" s="133"/>
      <c r="L18" s="117" t="s">
        <v>264</v>
      </c>
      <c r="M18" s="118" t="s">
        <v>12</v>
      </c>
      <c r="N18" s="117" t="s">
        <v>266</v>
      </c>
    </row>
    <row r="19" spans="1:14" s="29" customFormat="1" ht="108" x14ac:dyDescent="0.25">
      <c r="A19" s="46"/>
      <c r="B19" s="47">
        <v>21</v>
      </c>
      <c r="C19" s="63" t="s">
        <v>267</v>
      </c>
      <c r="D19" s="61" t="s">
        <v>263</v>
      </c>
      <c r="E19" s="62">
        <v>4</v>
      </c>
      <c r="F19" s="64">
        <v>1.7873000000000001</v>
      </c>
      <c r="G19" s="64">
        <v>1.7873000000000001</v>
      </c>
      <c r="H19" s="64"/>
      <c r="I19" s="64"/>
      <c r="J19" s="64"/>
      <c r="K19" s="64"/>
      <c r="L19" s="54" t="s">
        <v>264</v>
      </c>
      <c r="M19" s="59" t="s">
        <v>12</v>
      </c>
      <c r="N19" s="65" t="s">
        <v>252</v>
      </c>
    </row>
    <row r="20" spans="1:14" s="29" customFormat="1" ht="108" x14ac:dyDescent="0.25">
      <c r="A20" s="46"/>
      <c r="B20" s="47">
        <v>22</v>
      </c>
      <c r="C20" s="66" t="s">
        <v>268</v>
      </c>
      <c r="D20" s="56" t="s">
        <v>269</v>
      </c>
      <c r="E20" s="57">
        <v>1</v>
      </c>
      <c r="F20" s="58">
        <v>4.4244000000000003</v>
      </c>
      <c r="G20" s="58">
        <v>4.4244000000000003</v>
      </c>
      <c r="H20" s="58"/>
      <c r="I20" s="58"/>
      <c r="J20" s="58"/>
      <c r="K20" s="58"/>
      <c r="L20" s="54" t="s">
        <v>264</v>
      </c>
      <c r="M20" s="59" t="s">
        <v>12</v>
      </c>
      <c r="N20" s="54" t="s">
        <v>252</v>
      </c>
    </row>
    <row r="21" spans="1:14" s="29" customFormat="1" ht="108" x14ac:dyDescent="0.25">
      <c r="A21" s="46"/>
      <c r="B21" s="47">
        <v>23</v>
      </c>
      <c r="C21" s="55" t="s">
        <v>270</v>
      </c>
      <c r="D21" s="56" t="s">
        <v>269</v>
      </c>
      <c r="E21" s="57">
        <v>2</v>
      </c>
      <c r="F21" s="58">
        <v>3.7808999999999999</v>
      </c>
      <c r="G21" s="58"/>
      <c r="H21" s="58"/>
      <c r="I21" s="58"/>
      <c r="J21" s="58">
        <v>3.7808999999999999</v>
      </c>
      <c r="K21" s="58"/>
      <c r="L21" s="54" t="s">
        <v>264</v>
      </c>
      <c r="M21" s="59" t="s">
        <v>12</v>
      </c>
      <c r="N21" s="54" t="s">
        <v>252</v>
      </c>
    </row>
    <row r="22" spans="1:14" s="29" customFormat="1" ht="108" x14ac:dyDescent="0.25">
      <c r="A22" s="46"/>
      <c r="B22" s="47">
        <v>24</v>
      </c>
      <c r="C22" s="55" t="s">
        <v>271</v>
      </c>
      <c r="D22" s="56" t="s">
        <v>269</v>
      </c>
      <c r="E22" s="57">
        <v>3</v>
      </c>
      <c r="F22" s="58">
        <v>5.2313000000000001</v>
      </c>
      <c r="G22" s="58"/>
      <c r="H22" s="58"/>
      <c r="I22" s="58"/>
      <c r="J22" s="58">
        <v>5.2313000000000001</v>
      </c>
      <c r="K22" s="58"/>
      <c r="L22" s="54" t="s">
        <v>264</v>
      </c>
      <c r="M22" s="59" t="s">
        <v>12</v>
      </c>
      <c r="N22" s="54" t="s">
        <v>252</v>
      </c>
    </row>
    <row r="23" spans="1:14" s="120" customFormat="1" ht="108" x14ac:dyDescent="0.25">
      <c r="A23" s="111"/>
      <c r="B23" s="112">
        <v>25</v>
      </c>
      <c r="C23" s="134" t="s">
        <v>212</v>
      </c>
      <c r="D23" s="114" t="s">
        <v>269</v>
      </c>
      <c r="E23" s="135">
        <v>4</v>
      </c>
      <c r="F23" s="136">
        <v>1.7901</v>
      </c>
      <c r="G23" s="136"/>
      <c r="H23" s="136"/>
      <c r="I23" s="136">
        <v>1.7901</v>
      </c>
      <c r="J23" s="136"/>
      <c r="K23" s="136"/>
      <c r="L23" s="117" t="s">
        <v>264</v>
      </c>
      <c r="M23" s="118" t="s">
        <v>12</v>
      </c>
      <c r="N23" s="117" t="s">
        <v>252</v>
      </c>
    </row>
    <row r="24" spans="1:14" s="29" customFormat="1" ht="108" x14ac:dyDescent="0.25">
      <c r="A24" s="46"/>
      <c r="B24" s="47">
        <v>26</v>
      </c>
      <c r="C24" s="67" t="s">
        <v>272</v>
      </c>
      <c r="D24" s="49" t="s">
        <v>273</v>
      </c>
      <c r="E24" s="50">
        <v>1</v>
      </c>
      <c r="F24" s="51">
        <v>61.291800000000002</v>
      </c>
      <c r="G24" s="51"/>
      <c r="H24" s="51"/>
      <c r="I24" s="51"/>
      <c r="J24" s="51">
        <v>61.291800000000002</v>
      </c>
      <c r="K24" s="51"/>
      <c r="L24" s="65" t="s">
        <v>264</v>
      </c>
      <c r="M24" s="59" t="s">
        <v>12</v>
      </c>
      <c r="N24" s="52" t="s">
        <v>252</v>
      </c>
    </row>
    <row r="25" spans="1:14" s="29" customFormat="1" ht="108" x14ac:dyDescent="0.25">
      <c r="A25" s="46"/>
      <c r="B25" s="47">
        <v>27</v>
      </c>
      <c r="C25" s="67" t="s">
        <v>274</v>
      </c>
      <c r="D25" s="49" t="s">
        <v>273</v>
      </c>
      <c r="E25" s="50">
        <v>2</v>
      </c>
      <c r="F25" s="51">
        <v>2.1972</v>
      </c>
      <c r="G25" s="51"/>
      <c r="H25" s="51"/>
      <c r="I25" s="51"/>
      <c r="J25" s="51">
        <v>2.1972</v>
      </c>
      <c r="K25" s="51"/>
      <c r="L25" s="65" t="s">
        <v>264</v>
      </c>
      <c r="M25" s="59" t="s">
        <v>12</v>
      </c>
      <c r="N25" s="52" t="s">
        <v>252</v>
      </c>
    </row>
    <row r="26" spans="1:14" s="29" customFormat="1" ht="108" x14ac:dyDescent="0.25">
      <c r="A26" s="46"/>
      <c r="B26" s="47">
        <v>28</v>
      </c>
      <c r="C26" s="67" t="s">
        <v>275</v>
      </c>
      <c r="D26" s="49" t="s">
        <v>273</v>
      </c>
      <c r="E26" s="50">
        <v>3</v>
      </c>
      <c r="F26" s="51">
        <v>2.3974000000000002</v>
      </c>
      <c r="G26" s="51"/>
      <c r="H26" s="51"/>
      <c r="I26" s="51"/>
      <c r="J26" s="51">
        <v>2.3974000000000002</v>
      </c>
      <c r="K26" s="51"/>
      <c r="L26" s="65" t="s">
        <v>264</v>
      </c>
      <c r="M26" s="59" t="s">
        <v>12</v>
      </c>
      <c r="N26" s="52" t="s">
        <v>252</v>
      </c>
    </row>
    <row r="27" spans="1:14" s="29" customFormat="1" ht="108" x14ac:dyDescent="0.25">
      <c r="A27" s="46"/>
      <c r="B27" s="47">
        <v>29</v>
      </c>
      <c r="C27" s="67" t="s">
        <v>276</v>
      </c>
      <c r="D27" s="49" t="s">
        <v>273</v>
      </c>
      <c r="E27" s="50">
        <v>4</v>
      </c>
      <c r="F27" s="51">
        <v>0.57130000000000003</v>
      </c>
      <c r="G27" s="51"/>
      <c r="H27" s="51"/>
      <c r="I27" s="51"/>
      <c r="J27" s="51">
        <v>0.57130000000000003</v>
      </c>
      <c r="K27" s="51"/>
      <c r="L27" s="65" t="s">
        <v>264</v>
      </c>
      <c r="M27" s="59" t="s">
        <v>12</v>
      </c>
      <c r="N27" s="52" t="s">
        <v>252</v>
      </c>
    </row>
    <row r="28" spans="1:14" s="29" customFormat="1" ht="108" x14ac:dyDescent="0.25">
      <c r="A28" s="46"/>
      <c r="B28" s="47">
        <v>30</v>
      </c>
      <c r="C28" s="67" t="s">
        <v>277</v>
      </c>
      <c r="D28" s="49" t="s">
        <v>273</v>
      </c>
      <c r="E28" s="50">
        <v>5</v>
      </c>
      <c r="F28" s="51">
        <v>31.963799999999999</v>
      </c>
      <c r="G28" s="51"/>
      <c r="H28" s="51"/>
      <c r="I28" s="51"/>
      <c r="J28" s="51">
        <v>31.963799999999999</v>
      </c>
      <c r="K28" s="51"/>
      <c r="L28" s="65" t="s">
        <v>264</v>
      </c>
      <c r="M28" s="59" t="s">
        <v>12</v>
      </c>
      <c r="N28" s="52" t="s">
        <v>250</v>
      </c>
    </row>
    <row r="29" spans="1:14" s="29" customFormat="1" ht="108" x14ac:dyDescent="0.25">
      <c r="A29" s="46"/>
      <c r="B29" s="47">
        <v>31</v>
      </c>
      <c r="C29" s="67" t="s">
        <v>278</v>
      </c>
      <c r="D29" s="49" t="s">
        <v>273</v>
      </c>
      <c r="E29" s="50">
        <v>6</v>
      </c>
      <c r="F29" s="51">
        <v>1.6718</v>
      </c>
      <c r="G29" s="51"/>
      <c r="H29" s="51"/>
      <c r="I29" s="51"/>
      <c r="J29" s="51">
        <v>1.6718</v>
      </c>
      <c r="K29" s="51"/>
      <c r="L29" s="65" t="s">
        <v>264</v>
      </c>
      <c r="M29" s="59" t="s">
        <v>12</v>
      </c>
      <c r="N29" s="52" t="s">
        <v>252</v>
      </c>
    </row>
    <row r="30" spans="1:14" s="29" customFormat="1" ht="108" x14ac:dyDescent="0.25">
      <c r="A30" s="46"/>
      <c r="B30" s="47">
        <v>32</v>
      </c>
      <c r="C30" s="67" t="s">
        <v>279</v>
      </c>
      <c r="D30" s="49" t="s">
        <v>273</v>
      </c>
      <c r="E30" s="50">
        <v>7</v>
      </c>
      <c r="F30" s="51">
        <v>1.9501999999999999</v>
      </c>
      <c r="G30" s="51"/>
      <c r="H30" s="51"/>
      <c r="I30" s="51"/>
      <c r="J30" s="51">
        <v>1.9501999999999999</v>
      </c>
      <c r="K30" s="51"/>
      <c r="L30" s="65" t="s">
        <v>264</v>
      </c>
      <c r="M30" s="59" t="s">
        <v>12</v>
      </c>
      <c r="N30" s="52" t="s">
        <v>252</v>
      </c>
    </row>
    <row r="31" spans="1:14" s="29" customFormat="1" ht="108" x14ac:dyDescent="0.25">
      <c r="A31" s="46"/>
      <c r="B31" s="47">
        <v>33</v>
      </c>
      <c r="C31" s="68" t="s">
        <v>280</v>
      </c>
      <c r="D31" s="49" t="s">
        <v>281</v>
      </c>
      <c r="E31" s="50">
        <v>1</v>
      </c>
      <c r="F31" s="60">
        <v>1.07</v>
      </c>
      <c r="G31" s="60"/>
      <c r="H31" s="60"/>
      <c r="I31" s="60"/>
      <c r="J31" s="60"/>
      <c r="K31" s="60">
        <v>1.07</v>
      </c>
      <c r="L31" s="54" t="s">
        <v>264</v>
      </c>
      <c r="M31" s="59" t="s">
        <v>12</v>
      </c>
      <c r="N31" s="54" t="s">
        <v>252</v>
      </c>
    </row>
    <row r="32" spans="1:14" s="148" customFormat="1" ht="108" x14ac:dyDescent="0.25">
      <c r="A32" s="139"/>
      <c r="B32" s="140">
        <v>34</v>
      </c>
      <c r="C32" s="141" t="s">
        <v>282</v>
      </c>
      <c r="D32" s="142" t="s">
        <v>283</v>
      </c>
      <c r="E32" s="143">
        <v>1</v>
      </c>
      <c r="F32" s="144">
        <v>6.9524999999999997</v>
      </c>
      <c r="G32" s="144">
        <v>6.9524999999999997</v>
      </c>
      <c r="H32" s="144"/>
      <c r="I32" s="144"/>
      <c r="J32" s="144"/>
      <c r="K32" s="144"/>
      <c r="L32" s="145" t="s">
        <v>264</v>
      </c>
      <c r="M32" s="146" t="s">
        <v>12</v>
      </c>
      <c r="N32" s="147" t="s">
        <v>250</v>
      </c>
    </row>
    <row r="33" spans="1:16" s="148" customFormat="1" ht="108" x14ac:dyDescent="0.25">
      <c r="A33" s="139"/>
      <c r="B33" s="140">
        <v>35</v>
      </c>
      <c r="C33" s="141" t="s">
        <v>284</v>
      </c>
      <c r="D33" s="142" t="s">
        <v>283</v>
      </c>
      <c r="E33" s="143">
        <v>2</v>
      </c>
      <c r="F33" s="144">
        <v>7.1409000000000002</v>
      </c>
      <c r="G33" s="144">
        <v>7.1409000000000002</v>
      </c>
      <c r="H33" s="144"/>
      <c r="I33" s="144"/>
      <c r="J33" s="144"/>
      <c r="K33" s="144"/>
      <c r="L33" s="149" t="s">
        <v>264</v>
      </c>
      <c r="M33" s="146" t="s">
        <v>12</v>
      </c>
      <c r="N33" s="147" t="s">
        <v>252</v>
      </c>
    </row>
    <row r="34" spans="1:16" s="148" customFormat="1" ht="108" x14ac:dyDescent="0.25">
      <c r="A34" s="139"/>
      <c r="B34" s="140">
        <v>36</v>
      </c>
      <c r="C34" s="141" t="s">
        <v>285</v>
      </c>
      <c r="D34" s="142" t="s">
        <v>283</v>
      </c>
      <c r="E34" s="143">
        <v>3</v>
      </c>
      <c r="F34" s="144">
        <v>8.4382000000000001</v>
      </c>
      <c r="G34" s="144"/>
      <c r="H34" s="144"/>
      <c r="I34" s="144">
        <v>8.4382000000000001</v>
      </c>
      <c r="J34" s="144"/>
      <c r="K34" s="144"/>
      <c r="L34" s="145" t="s">
        <v>264</v>
      </c>
      <c r="M34" s="146" t="s">
        <v>12</v>
      </c>
      <c r="N34" s="147" t="s">
        <v>250</v>
      </c>
    </row>
    <row r="35" spans="1:16" s="148" customFormat="1" ht="108" x14ac:dyDescent="0.25">
      <c r="A35" s="139"/>
      <c r="B35" s="140">
        <v>37</v>
      </c>
      <c r="C35" s="141" t="s">
        <v>286</v>
      </c>
      <c r="D35" s="142" t="s">
        <v>283</v>
      </c>
      <c r="E35" s="143">
        <v>4</v>
      </c>
      <c r="F35" s="144">
        <v>9.9824999999999999</v>
      </c>
      <c r="G35" s="144"/>
      <c r="H35" s="144"/>
      <c r="I35" s="144">
        <v>9.9824999999999999</v>
      </c>
      <c r="J35" s="144"/>
      <c r="K35" s="144"/>
      <c r="L35" s="149" t="s">
        <v>264</v>
      </c>
      <c r="M35" s="146" t="s">
        <v>12</v>
      </c>
      <c r="N35" s="147" t="s">
        <v>252</v>
      </c>
    </row>
    <row r="36" spans="1:16" s="148" customFormat="1" ht="108" x14ac:dyDescent="0.25">
      <c r="A36" s="139"/>
      <c r="B36" s="140">
        <v>38</v>
      </c>
      <c r="C36" s="141" t="s">
        <v>287</v>
      </c>
      <c r="D36" s="142" t="s">
        <v>283</v>
      </c>
      <c r="E36" s="143">
        <v>5</v>
      </c>
      <c r="F36" s="144">
        <v>11.5367</v>
      </c>
      <c r="G36" s="144"/>
      <c r="H36" s="144"/>
      <c r="I36" s="144">
        <v>11.5367</v>
      </c>
      <c r="J36" s="144"/>
      <c r="K36" s="144"/>
      <c r="L36" s="149" t="s">
        <v>264</v>
      </c>
      <c r="M36" s="146" t="s">
        <v>12</v>
      </c>
      <c r="N36" s="147" t="s">
        <v>252</v>
      </c>
    </row>
    <row r="37" spans="1:16" s="148" customFormat="1" ht="108" x14ac:dyDescent="0.25">
      <c r="A37" s="139"/>
      <c r="B37" s="140">
        <v>39</v>
      </c>
      <c r="C37" s="150" t="s">
        <v>288</v>
      </c>
      <c r="D37" s="142" t="s">
        <v>283</v>
      </c>
      <c r="E37" s="143">
        <v>8</v>
      </c>
      <c r="F37" s="144">
        <v>0.50309999999999999</v>
      </c>
      <c r="G37" s="144">
        <v>0.50309999999999999</v>
      </c>
      <c r="H37" s="144"/>
      <c r="I37" s="144"/>
      <c r="J37" s="144"/>
      <c r="K37" s="144"/>
      <c r="L37" s="145" t="s">
        <v>264</v>
      </c>
      <c r="M37" s="146" t="s">
        <v>12</v>
      </c>
      <c r="N37" s="145" t="s">
        <v>250</v>
      </c>
    </row>
    <row r="38" spans="1:16" s="148" customFormat="1" ht="108" x14ac:dyDescent="0.25">
      <c r="A38" s="139"/>
      <c r="B38" s="140">
        <v>40</v>
      </c>
      <c r="C38" s="151" t="s">
        <v>289</v>
      </c>
      <c r="D38" s="142" t="s">
        <v>283</v>
      </c>
      <c r="E38" s="143">
        <v>9</v>
      </c>
      <c r="F38" s="144">
        <v>0.80279999999999996</v>
      </c>
      <c r="G38" s="144">
        <v>0.80279999999999996</v>
      </c>
      <c r="H38" s="144"/>
      <c r="I38" s="144"/>
      <c r="J38" s="144"/>
      <c r="K38" s="144"/>
      <c r="L38" s="145" t="s">
        <v>264</v>
      </c>
      <c r="M38" s="146" t="s">
        <v>12</v>
      </c>
      <c r="N38" s="149" t="s">
        <v>252</v>
      </c>
    </row>
    <row r="39" spans="1:16" ht="108" x14ac:dyDescent="0.25">
      <c r="A39" s="46"/>
      <c r="B39" s="47">
        <v>42</v>
      </c>
      <c r="C39" s="67" t="s">
        <v>290</v>
      </c>
      <c r="D39" s="49" t="s">
        <v>291</v>
      </c>
      <c r="E39" s="50">
        <v>2</v>
      </c>
      <c r="F39" s="51">
        <v>11.3432</v>
      </c>
      <c r="G39" s="51"/>
      <c r="H39" s="51"/>
      <c r="I39" s="51">
        <v>11.3432</v>
      </c>
      <c r="J39" s="51"/>
      <c r="K39" s="51"/>
      <c r="L39" s="69" t="s">
        <v>264</v>
      </c>
      <c r="M39" s="59" t="s">
        <v>12</v>
      </c>
      <c r="N39" s="54" t="s">
        <v>252</v>
      </c>
      <c r="O39" s="37"/>
      <c r="P39" s="37"/>
    </row>
    <row r="40" spans="1:16" s="29" customFormat="1" ht="108" x14ac:dyDescent="0.25">
      <c r="A40" s="46"/>
      <c r="B40" s="47">
        <v>44</v>
      </c>
      <c r="C40" s="70" t="s">
        <v>292</v>
      </c>
      <c r="D40" s="56" t="s">
        <v>248</v>
      </c>
      <c r="E40" s="71"/>
      <c r="F40" s="72">
        <v>32.600299999999997</v>
      </c>
      <c r="G40" s="72"/>
      <c r="H40" s="72">
        <v>32.600299999999997</v>
      </c>
      <c r="I40" s="72"/>
      <c r="J40" s="72"/>
      <c r="K40" s="72"/>
      <c r="L40" s="54" t="s">
        <v>264</v>
      </c>
      <c r="M40" s="59" t="s">
        <v>12</v>
      </c>
      <c r="N40" s="65" t="s">
        <v>252</v>
      </c>
    </row>
    <row r="41" spans="1:16" ht="108" x14ac:dyDescent="0.25">
      <c r="A41" s="46"/>
      <c r="B41" s="47">
        <v>45</v>
      </c>
      <c r="C41" s="70" t="s">
        <v>293</v>
      </c>
      <c r="D41" s="56" t="s">
        <v>294</v>
      </c>
      <c r="E41" s="71">
        <v>1</v>
      </c>
      <c r="F41" s="72">
        <v>4.2587999999999999</v>
      </c>
      <c r="G41" s="72"/>
      <c r="H41" s="72"/>
      <c r="I41" s="72"/>
      <c r="J41" s="72">
        <v>4.2587999999999999</v>
      </c>
      <c r="K41" s="72"/>
      <c r="L41" s="54" t="s">
        <v>264</v>
      </c>
      <c r="M41" s="59" t="s">
        <v>12</v>
      </c>
      <c r="N41" s="54" t="s">
        <v>250</v>
      </c>
      <c r="O41" s="37"/>
      <c r="P41" s="37"/>
    </row>
    <row r="42" spans="1:16" ht="108" x14ac:dyDescent="0.25">
      <c r="A42" s="46"/>
      <c r="B42" s="47">
        <v>46</v>
      </c>
      <c r="C42" s="70" t="s">
        <v>295</v>
      </c>
      <c r="D42" s="56" t="s">
        <v>294</v>
      </c>
      <c r="E42" s="71">
        <v>2</v>
      </c>
      <c r="F42" s="72">
        <v>2.3048999999999999</v>
      </c>
      <c r="G42" s="72"/>
      <c r="H42" s="72"/>
      <c r="I42" s="72"/>
      <c r="J42" s="72">
        <v>2.3048999999999999</v>
      </c>
      <c r="K42" s="72"/>
      <c r="L42" s="54" t="s">
        <v>264</v>
      </c>
      <c r="M42" s="59" t="s">
        <v>12</v>
      </c>
      <c r="N42" s="65" t="s">
        <v>252</v>
      </c>
      <c r="O42" s="37"/>
      <c r="P42" s="37"/>
    </row>
    <row r="43" spans="1:16" ht="108" x14ac:dyDescent="0.25">
      <c r="A43" s="46"/>
      <c r="B43" s="47">
        <v>47</v>
      </c>
      <c r="C43" s="70" t="s">
        <v>296</v>
      </c>
      <c r="D43" s="56" t="s">
        <v>294</v>
      </c>
      <c r="E43" s="71">
        <v>3</v>
      </c>
      <c r="F43" s="72">
        <v>1.0660000000000001</v>
      </c>
      <c r="G43" s="72"/>
      <c r="H43" s="72"/>
      <c r="I43" s="72"/>
      <c r="J43" s="72">
        <v>1.0660000000000001</v>
      </c>
      <c r="K43" s="72"/>
      <c r="L43" s="54" t="s">
        <v>264</v>
      </c>
      <c r="M43" s="59" t="s">
        <v>12</v>
      </c>
      <c r="N43" s="54" t="s">
        <v>250</v>
      </c>
      <c r="O43" s="37"/>
      <c r="P43" s="37"/>
    </row>
    <row r="44" spans="1:16" s="120" customFormat="1" ht="108" x14ac:dyDescent="0.25">
      <c r="A44" s="111"/>
      <c r="B44" s="112">
        <v>48</v>
      </c>
      <c r="C44" s="113" t="s">
        <v>186</v>
      </c>
      <c r="D44" s="114" t="s">
        <v>294</v>
      </c>
      <c r="E44" s="115">
        <v>4</v>
      </c>
      <c r="F44" s="116">
        <v>3.4462000000000002</v>
      </c>
      <c r="G44" s="116"/>
      <c r="H44" s="116"/>
      <c r="I44" s="116"/>
      <c r="J44" s="116">
        <v>3.4462000000000002</v>
      </c>
      <c r="K44" s="116"/>
      <c r="L44" s="117" t="s">
        <v>264</v>
      </c>
      <c r="M44" s="118" t="s">
        <v>12</v>
      </c>
      <c r="N44" s="119" t="s">
        <v>252</v>
      </c>
    </row>
    <row r="45" spans="1:16" s="120" customFormat="1" ht="108" x14ac:dyDescent="0.25">
      <c r="A45" s="111"/>
      <c r="B45" s="112">
        <v>49</v>
      </c>
      <c r="C45" s="113" t="s">
        <v>187</v>
      </c>
      <c r="D45" s="114" t="s">
        <v>294</v>
      </c>
      <c r="E45" s="115">
        <v>5</v>
      </c>
      <c r="F45" s="116">
        <v>0.68520000000000003</v>
      </c>
      <c r="G45" s="116"/>
      <c r="H45" s="116"/>
      <c r="I45" s="116"/>
      <c r="J45" s="116">
        <v>0.68520000000000003</v>
      </c>
      <c r="K45" s="116"/>
      <c r="L45" s="117" t="s">
        <v>264</v>
      </c>
      <c r="M45" s="118" t="s">
        <v>12</v>
      </c>
      <c r="N45" s="119" t="s">
        <v>252</v>
      </c>
    </row>
    <row r="46" spans="1:16" s="120" customFormat="1" ht="108" x14ac:dyDescent="0.25">
      <c r="A46" s="111"/>
      <c r="B46" s="112">
        <v>50</v>
      </c>
      <c r="C46" s="113" t="s">
        <v>188</v>
      </c>
      <c r="D46" s="114" t="s">
        <v>294</v>
      </c>
      <c r="E46" s="115">
        <v>6</v>
      </c>
      <c r="F46" s="116">
        <v>3.6838000000000002</v>
      </c>
      <c r="G46" s="116"/>
      <c r="H46" s="116"/>
      <c r="I46" s="116"/>
      <c r="J46" s="116">
        <v>3.6838000000000002</v>
      </c>
      <c r="K46" s="116"/>
      <c r="L46" s="117" t="s">
        <v>264</v>
      </c>
      <c r="M46" s="118" t="s">
        <v>12</v>
      </c>
      <c r="N46" s="119" t="s">
        <v>252</v>
      </c>
    </row>
    <row r="47" spans="1:16" ht="108" x14ac:dyDescent="0.25">
      <c r="A47" s="46"/>
      <c r="B47" s="47">
        <v>51</v>
      </c>
      <c r="C47" s="70" t="s">
        <v>297</v>
      </c>
      <c r="D47" s="56" t="s">
        <v>294</v>
      </c>
      <c r="E47" s="71">
        <v>7</v>
      </c>
      <c r="F47" s="72">
        <v>2.5525000000000002</v>
      </c>
      <c r="G47" s="72"/>
      <c r="H47" s="72"/>
      <c r="I47" s="72">
        <v>2.5525000000000002</v>
      </c>
      <c r="J47" s="72"/>
      <c r="K47" s="72"/>
      <c r="L47" s="54" t="s">
        <v>264</v>
      </c>
      <c r="M47" s="59" t="s">
        <v>12</v>
      </c>
      <c r="N47" s="65" t="s">
        <v>252</v>
      </c>
      <c r="O47" s="37"/>
      <c r="P47" s="37"/>
    </row>
    <row r="48" spans="1:16" ht="108" x14ac:dyDescent="0.25">
      <c r="A48" s="46"/>
      <c r="B48" s="47">
        <v>52</v>
      </c>
      <c r="C48" s="70" t="s">
        <v>298</v>
      </c>
      <c r="D48" s="56" t="s">
        <v>294</v>
      </c>
      <c r="E48" s="71">
        <v>8</v>
      </c>
      <c r="F48" s="72">
        <v>4.6532999999999998</v>
      </c>
      <c r="G48" s="72"/>
      <c r="H48" s="72"/>
      <c r="I48" s="72">
        <v>4.6532999999999998</v>
      </c>
      <c r="J48" s="72"/>
      <c r="K48" s="72"/>
      <c r="L48" s="54" t="s">
        <v>264</v>
      </c>
      <c r="M48" s="59" t="s">
        <v>12</v>
      </c>
      <c r="N48" s="65" t="s">
        <v>252</v>
      </c>
      <c r="O48" s="37"/>
      <c r="P48" s="37"/>
    </row>
    <row r="49" spans="1:16" s="120" customFormat="1" ht="108" x14ac:dyDescent="0.25">
      <c r="A49" s="111"/>
      <c r="B49" s="112">
        <v>53</v>
      </c>
      <c r="C49" s="113" t="s">
        <v>189</v>
      </c>
      <c r="D49" s="114" t="s">
        <v>294</v>
      </c>
      <c r="E49" s="115">
        <v>9</v>
      </c>
      <c r="F49" s="116">
        <v>1.2149000000000001</v>
      </c>
      <c r="G49" s="116"/>
      <c r="H49" s="116"/>
      <c r="I49" s="116"/>
      <c r="J49" s="116">
        <v>1.2149000000000001</v>
      </c>
      <c r="K49" s="116"/>
      <c r="L49" s="117" t="s">
        <v>264</v>
      </c>
      <c r="M49" s="118" t="s">
        <v>12</v>
      </c>
      <c r="N49" s="119" t="s">
        <v>252</v>
      </c>
    </row>
    <row r="50" spans="1:16" s="120" customFormat="1" ht="108" x14ac:dyDescent="0.25">
      <c r="A50" s="111"/>
      <c r="B50" s="112">
        <v>54</v>
      </c>
      <c r="C50" s="113" t="s">
        <v>299</v>
      </c>
      <c r="D50" s="114" t="s">
        <v>294</v>
      </c>
      <c r="E50" s="115">
        <v>10</v>
      </c>
      <c r="F50" s="116">
        <v>8.8687000000000005</v>
      </c>
      <c r="G50" s="116"/>
      <c r="H50" s="116"/>
      <c r="I50" s="116"/>
      <c r="J50" s="116">
        <v>8.8687000000000005</v>
      </c>
      <c r="K50" s="116"/>
      <c r="L50" s="117" t="s">
        <v>264</v>
      </c>
      <c r="M50" s="118" t="s">
        <v>12</v>
      </c>
      <c r="N50" s="119" t="s">
        <v>252</v>
      </c>
    </row>
    <row r="51" spans="1:16" ht="108" x14ac:dyDescent="0.25">
      <c r="A51" s="46"/>
      <c r="B51" s="47">
        <v>55</v>
      </c>
      <c r="C51" s="70" t="s">
        <v>300</v>
      </c>
      <c r="D51" s="56" t="s">
        <v>294</v>
      </c>
      <c r="E51" s="71">
        <v>11</v>
      </c>
      <c r="F51" s="72">
        <v>0.96860000000000002</v>
      </c>
      <c r="G51" s="72"/>
      <c r="H51" s="72"/>
      <c r="I51" s="72"/>
      <c r="J51" s="72">
        <v>0.96860000000000002</v>
      </c>
      <c r="K51" s="72"/>
      <c r="L51" s="54" t="s">
        <v>264</v>
      </c>
      <c r="M51" s="59" t="s">
        <v>12</v>
      </c>
      <c r="N51" s="65" t="s">
        <v>252</v>
      </c>
      <c r="O51" s="37"/>
      <c r="P51" s="37"/>
    </row>
    <row r="52" spans="1:16" ht="108" x14ac:dyDescent="0.25">
      <c r="A52" s="46"/>
      <c r="B52" s="47">
        <v>56</v>
      </c>
      <c r="C52" s="70" t="s">
        <v>301</v>
      </c>
      <c r="D52" s="56" t="s">
        <v>294</v>
      </c>
      <c r="E52" s="71">
        <v>12</v>
      </c>
      <c r="F52" s="72">
        <v>0.54179999999999995</v>
      </c>
      <c r="G52" s="72"/>
      <c r="H52" s="72"/>
      <c r="I52" s="72"/>
      <c r="J52" s="72">
        <v>0.54179999999999995</v>
      </c>
      <c r="K52" s="72"/>
      <c r="L52" s="54" t="s">
        <v>264</v>
      </c>
      <c r="M52" s="59" t="s">
        <v>12</v>
      </c>
      <c r="N52" s="65" t="s">
        <v>252</v>
      </c>
      <c r="O52" s="37"/>
      <c r="P52" s="37"/>
    </row>
    <row r="53" spans="1:16" ht="108" x14ac:dyDescent="0.25">
      <c r="A53" s="46"/>
      <c r="B53" s="47">
        <v>57</v>
      </c>
      <c r="C53" s="70" t="s">
        <v>302</v>
      </c>
      <c r="D53" s="56" t="s">
        <v>294</v>
      </c>
      <c r="E53" s="71">
        <v>13</v>
      </c>
      <c r="F53" s="72">
        <v>1.2995000000000001</v>
      </c>
      <c r="G53" s="72"/>
      <c r="H53" s="72"/>
      <c r="I53" s="72"/>
      <c r="J53" s="72">
        <v>1.2995000000000001</v>
      </c>
      <c r="K53" s="72"/>
      <c r="L53" s="54" t="s">
        <v>264</v>
      </c>
      <c r="M53" s="59" t="s">
        <v>12</v>
      </c>
      <c r="N53" s="65" t="s">
        <v>252</v>
      </c>
      <c r="O53" s="37"/>
      <c r="P53" s="37"/>
    </row>
    <row r="54" spans="1:16" s="120" customFormat="1" ht="108" x14ac:dyDescent="0.25">
      <c r="A54" s="111"/>
      <c r="B54" s="112">
        <v>58</v>
      </c>
      <c r="C54" s="113" t="s">
        <v>217</v>
      </c>
      <c r="D54" s="114" t="s">
        <v>303</v>
      </c>
      <c r="E54" s="115">
        <v>3</v>
      </c>
      <c r="F54" s="116">
        <v>11.4712</v>
      </c>
      <c r="G54" s="116"/>
      <c r="H54" s="116"/>
      <c r="I54" s="116"/>
      <c r="J54" s="116"/>
      <c r="K54" s="116">
        <v>11.4712</v>
      </c>
      <c r="L54" s="117" t="s">
        <v>264</v>
      </c>
      <c r="M54" s="118" t="s">
        <v>12</v>
      </c>
      <c r="N54" s="117" t="s">
        <v>250</v>
      </c>
    </row>
    <row r="55" spans="1:16" s="120" customFormat="1" ht="108" x14ac:dyDescent="0.25">
      <c r="A55" s="111"/>
      <c r="B55" s="112">
        <v>59</v>
      </c>
      <c r="C55" s="113" t="s">
        <v>218</v>
      </c>
      <c r="D55" s="114" t="s">
        <v>303</v>
      </c>
      <c r="E55" s="115">
        <v>4</v>
      </c>
      <c r="F55" s="116">
        <v>2.5404</v>
      </c>
      <c r="G55" s="116"/>
      <c r="H55" s="116"/>
      <c r="I55" s="116"/>
      <c r="J55" s="116"/>
      <c r="K55" s="116">
        <v>2.5404</v>
      </c>
      <c r="L55" s="117" t="s">
        <v>264</v>
      </c>
      <c r="M55" s="118" t="s">
        <v>12</v>
      </c>
      <c r="N55" s="117" t="s">
        <v>250</v>
      </c>
    </row>
    <row r="56" spans="1:16" s="120" customFormat="1" ht="108" x14ac:dyDescent="0.25">
      <c r="A56" s="111"/>
      <c r="B56" s="112">
        <v>60</v>
      </c>
      <c r="C56" s="113" t="s">
        <v>219</v>
      </c>
      <c r="D56" s="114" t="s">
        <v>303</v>
      </c>
      <c r="E56" s="115">
        <v>5</v>
      </c>
      <c r="F56" s="137">
        <v>6.9550999999999998</v>
      </c>
      <c r="G56" s="116"/>
      <c r="H56" s="116"/>
      <c r="I56" s="116"/>
      <c r="J56" s="116"/>
      <c r="K56" s="116">
        <v>6.9550999999999998</v>
      </c>
      <c r="L56" s="117" t="s">
        <v>264</v>
      </c>
      <c r="M56" s="118" t="s">
        <v>12</v>
      </c>
      <c r="N56" s="117" t="s">
        <v>250</v>
      </c>
    </row>
    <row r="57" spans="1:16" s="120" customFormat="1" ht="108" x14ac:dyDescent="0.25">
      <c r="A57" s="111"/>
      <c r="B57" s="112">
        <v>61</v>
      </c>
      <c r="C57" s="113" t="s">
        <v>220</v>
      </c>
      <c r="D57" s="114" t="s">
        <v>303</v>
      </c>
      <c r="E57" s="115">
        <v>6</v>
      </c>
      <c r="F57" s="116">
        <v>1.0633999999999999</v>
      </c>
      <c r="G57" s="116"/>
      <c r="H57" s="116"/>
      <c r="I57" s="116"/>
      <c r="J57" s="116"/>
      <c r="K57" s="116">
        <v>1.0633999999999999</v>
      </c>
      <c r="L57" s="117" t="s">
        <v>264</v>
      </c>
      <c r="M57" s="118" t="s">
        <v>12</v>
      </c>
      <c r="N57" s="119" t="s">
        <v>252</v>
      </c>
    </row>
    <row r="58" spans="1:16" ht="108" x14ac:dyDescent="0.25">
      <c r="A58" s="46"/>
      <c r="B58" s="47">
        <v>62</v>
      </c>
      <c r="C58" s="70" t="s">
        <v>304</v>
      </c>
      <c r="D58" s="56" t="s">
        <v>303</v>
      </c>
      <c r="E58" s="71">
        <v>7</v>
      </c>
      <c r="F58" s="72">
        <v>12.966799999999999</v>
      </c>
      <c r="G58" s="72"/>
      <c r="H58" s="72"/>
      <c r="I58" s="72"/>
      <c r="J58" s="72"/>
      <c r="K58" s="72">
        <v>12.966799999999999</v>
      </c>
      <c r="L58" s="54" t="s">
        <v>264</v>
      </c>
      <c r="M58" s="59" t="s">
        <v>12</v>
      </c>
      <c r="N58" s="54" t="s">
        <v>250</v>
      </c>
      <c r="O58" s="37"/>
      <c r="P58" s="37"/>
    </row>
    <row r="59" spans="1:16" ht="108" x14ac:dyDescent="0.25">
      <c r="A59" s="46"/>
      <c r="B59" s="47">
        <v>63</v>
      </c>
      <c r="C59" s="70" t="s">
        <v>305</v>
      </c>
      <c r="D59" s="56" t="s">
        <v>303</v>
      </c>
      <c r="E59" s="71">
        <v>8</v>
      </c>
      <c r="F59" s="72">
        <v>2.4796</v>
      </c>
      <c r="G59" s="72"/>
      <c r="H59" s="72"/>
      <c r="I59" s="72"/>
      <c r="J59" s="72"/>
      <c r="K59" s="72">
        <v>2.4796</v>
      </c>
      <c r="L59" s="54" t="s">
        <v>264</v>
      </c>
      <c r="M59" s="59" t="s">
        <v>12</v>
      </c>
      <c r="N59" s="54" t="s">
        <v>250</v>
      </c>
      <c r="O59" s="37"/>
      <c r="P59" s="37"/>
    </row>
    <row r="60" spans="1:16" s="120" customFormat="1" ht="108" x14ac:dyDescent="0.25">
      <c r="A60" s="111"/>
      <c r="B60" s="112">
        <v>64</v>
      </c>
      <c r="C60" s="113" t="s">
        <v>221</v>
      </c>
      <c r="D60" s="114" t="s">
        <v>303</v>
      </c>
      <c r="E60" s="115">
        <v>9</v>
      </c>
      <c r="F60" s="116">
        <v>6.9512</v>
      </c>
      <c r="G60" s="116"/>
      <c r="H60" s="116"/>
      <c r="I60" s="116"/>
      <c r="J60" s="116"/>
      <c r="K60" s="116">
        <v>6.9512</v>
      </c>
      <c r="L60" s="117" t="s">
        <v>264</v>
      </c>
      <c r="M60" s="118" t="s">
        <v>12</v>
      </c>
      <c r="N60" s="117" t="s">
        <v>250</v>
      </c>
    </row>
    <row r="61" spans="1:16" s="120" customFormat="1" ht="108" x14ac:dyDescent="0.25">
      <c r="A61" s="111"/>
      <c r="B61" s="112">
        <v>65</v>
      </c>
      <c r="C61" s="113" t="s">
        <v>222</v>
      </c>
      <c r="D61" s="114" t="s">
        <v>303</v>
      </c>
      <c r="E61" s="115">
        <v>10</v>
      </c>
      <c r="F61" s="116">
        <v>6.7004000000000001</v>
      </c>
      <c r="G61" s="116"/>
      <c r="H61" s="116"/>
      <c r="I61" s="116"/>
      <c r="J61" s="116"/>
      <c r="K61" s="116">
        <v>6.7004000000000001</v>
      </c>
      <c r="L61" s="117" t="s">
        <v>264</v>
      </c>
      <c r="M61" s="118" t="s">
        <v>12</v>
      </c>
      <c r="N61" s="117" t="s">
        <v>250</v>
      </c>
    </row>
    <row r="62" spans="1:16" ht="108" x14ac:dyDescent="0.25">
      <c r="A62" s="46"/>
      <c r="B62" s="47">
        <v>66</v>
      </c>
      <c r="C62" s="70" t="s">
        <v>306</v>
      </c>
      <c r="D62" s="56" t="s">
        <v>303</v>
      </c>
      <c r="E62" s="71">
        <v>11</v>
      </c>
      <c r="F62" s="72">
        <v>1.6222000000000001</v>
      </c>
      <c r="G62" s="72"/>
      <c r="H62" s="72"/>
      <c r="I62" s="72"/>
      <c r="J62" s="72"/>
      <c r="K62" s="72">
        <v>1.6222000000000001</v>
      </c>
      <c r="L62" s="54" t="s">
        <v>264</v>
      </c>
      <c r="M62" s="59" t="s">
        <v>12</v>
      </c>
      <c r="N62" s="54" t="s">
        <v>250</v>
      </c>
      <c r="O62" s="37"/>
      <c r="P62" s="37"/>
    </row>
    <row r="63" spans="1:16" s="120" customFormat="1" ht="108" x14ac:dyDescent="0.25">
      <c r="A63" s="111"/>
      <c r="B63" s="112">
        <v>67</v>
      </c>
      <c r="C63" s="113" t="s">
        <v>223</v>
      </c>
      <c r="D63" s="114" t="s">
        <v>303</v>
      </c>
      <c r="E63" s="115">
        <v>12</v>
      </c>
      <c r="F63" s="116">
        <v>5.3841999999999999</v>
      </c>
      <c r="G63" s="116"/>
      <c r="H63" s="116"/>
      <c r="I63" s="116"/>
      <c r="J63" s="116"/>
      <c r="K63" s="116">
        <v>5.3841999999999999</v>
      </c>
      <c r="L63" s="117" t="s">
        <v>264</v>
      </c>
      <c r="M63" s="118" t="s">
        <v>12</v>
      </c>
      <c r="N63" s="117" t="s">
        <v>250</v>
      </c>
    </row>
    <row r="64" spans="1:16" ht="108" x14ac:dyDescent="0.25">
      <c r="A64" s="46"/>
      <c r="B64" s="47">
        <v>68</v>
      </c>
      <c r="C64" s="70" t="s">
        <v>307</v>
      </c>
      <c r="D64" s="56" t="s">
        <v>303</v>
      </c>
      <c r="E64" s="71">
        <v>13</v>
      </c>
      <c r="F64" s="72">
        <v>4.0652999999999997</v>
      </c>
      <c r="G64" s="72"/>
      <c r="H64" s="72"/>
      <c r="I64" s="72"/>
      <c r="J64" s="72"/>
      <c r="K64" s="72">
        <v>4.0652999999999997</v>
      </c>
      <c r="L64" s="54" t="s">
        <v>264</v>
      </c>
      <c r="M64" s="59" t="s">
        <v>12</v>
      </c>
      <c r="N64" s="54" t="s">
        <v>250</v>
      </c>
      <c r="O64" s="37"/>
      <c r="P64" s="37"/>
    </row>
    <row r="65" spans="1:16" s="120" customFormat="1" ht="108" x14ac:dyDescent="0.25">
      <c r="A65" s="111"/>
      <c r="B65" s="112">
        <v>69</v>
      </c>
      <c r="C65" s="113" t="s">
        <v>224</v>
      </c>
      <c r="D65" s="114" t="s">
        <v>303</v>
      </c>
      <c r="E65" s="115">
        <v>14</v>
      </c>
      <c r="F65" s="116">
        <v>12.8355</v>
      </c>
      <c r="G65" s="116"/>
      <c r="H65" s="116"/>
      <c r="I65" s="116"/>
      <c r="J65" s="116"/>
      <c r="K65" s="116">
        <v>12.8355</v>
      </c>
      <c r="L65" s="117" t="s">
        <v>264</v>
      </c>
      <c r="M65" s="118" t="s">
        <v>12</v>
      </c>
      <c r="N65" s="117" t="s">
        <v>250</v>
      </c>
    </row>
    <row r="66" spans="1:16" s="148" customFormat="1" ht="48" x14ac:dyDescent="0.25">
      <c r="A66" s="139"/>
      <c r="B66" s="140">
        <v>70</v>
      </c>
      <c r="C66" s="152" t="s">
        <v>308</v>
      </c>
      <c r="D66" s="142" t="s">
        <v>303</v>
      </c>
      <c r="E66" s="153"/>
      <c r="F66" s="154">
        <v>0.3649</v>
      </c>
      <c r="G66" s="155"/>
      <c r="H66" s="155"/>
      <c r="I66" s="155"/>
      <c r="J66" s="155"/>
      <c r="K66" s="155">
        <v>0.3649</v>
      </c>
      <c r="L66" s="145" t="s">
        <v>103</v>
      </c>
      <c r="M66" s="146" t="s">
        <v>12</v>
      </c>
      <c r="N66" s="145" t="s">
        <v>252</v>
      </c>
    </row>
    <row r="67" spans="1:16" ht="48" x14ac:dyDescent="0.25">
      <c r="A67" s="46"/>
      <c r="B67" s="47">
        <v>71</v>
      </c>
      <c r="C67" s="70" t="s">
        <v>309</v>
      </c>
      <c r="D67" s="56" t="s">
        <v>294</v>
      </c>
      <c r="E67" s="71"/>
      <c r="F67" s="73">
        <v>1.2145999999999999</v>
      </c>
      <c r="G67" s="72"/>
      <c r="H67" s="72"/>
      <c r="I67" s="72"/>
      <c r="J67" s="72"/>
      <c r="K67" s="72">
        <v>1.2145999999999999</v>
      </c>
      <c r="L67" s="54" t="s">
        <v>103</v>
      </c>
      <c r="M67" s="59" t="s">
        <v>12</v>
      </c>
      <c r="N67" s="54" t="s">
        <v>252</v>
      </c>
      <c r="O67" s="37"/>
      <c r="P67" s="37"/>
    </row>
    <row r="68" spans="1:16" ht="48" x14ac:dyDescent="0.25">
      <c r="A68" s="46"/>
      <c r="B68" s="47">
        <v>72</v>
      </c>
      <c r="C68" s="70" t="s">
        <v>310</v>
      </c>
      <c r="D68" s="56" t="s">
        <v>294</v>
      </c>
      <c r="E68" s="71"/>
      <c r="F68" s="73">
        <v>3.6059000000000001</v>
      </c>
      <c r="G68" s="72"/>
      <c r="H68" s="72"/>
      <c r="I68" s="72"/>
      <c r="J68" s="72"/>
      <c r="K68" s="72">
        <v>3.6059000000000001</v>
      </c>
      <c r="L68" s="54" t="s">
        <v>103</v>
      </c>
      <c r="M68" s="59" t="s">
        <v>12</v>
      </c>
      <c r="N68" s="54" t="s">
        <v>250</v>
      </c>
      <c r="O68" s="37"/>
      <c r="P68" s="37"/>
    </row>
    <row r="69" spans="1:16" s="82" customFormat="1" ht="48" x14ac:dyDescent="0.25">
      <c r="A69" s="74"/>
      <c r="B69" s="75">
        <v>236</v>
      </c>
      <c r="C69" s="76" t="s">
        <v>311</v>
      </c>
      <c r="D69" s="77" t="s">
        <v>312</v>
      </c>
      <c r="E69" s="50">
        <v>12</v>
      </c>
      <c r="F69" s="78">
        <v>9.2309999999999999</v>
      </c>
      <c r="G69" s="78">
        <v>9.2309999999999999</v>
      </c>
      <c r="H69" s="78"/>
      <c r="I69" s="78"/>
      <c r="J69" s="78"/>
      <c r="K69" s="78"/>
      <c r="L69" s="79" t="s">
        <v>313</v>
      </c>
      <c r="M69" s="80" t="s">
        <v>314</v>
      </c>
      <c r="N69" s="81" t="s">
        <v>252</v>
      </c>
    </row>
    <row r="70" spans="1:16" s="148" customFormat="1" ht="108" x14ac:dyDescent="0.25">
      <c r="A70" s="139"/>
      <c r="B70" s="140">
        <v>237</v>
      </c>
      <c r="C70" s="164" t="s">
        <v>315</v>
      </c>
      <c r="D70" s="157" t="s">
        <v>316</v>
      </c>
      <c r="E70" s="165">
        <v>19</v>
      </c>
      <c r="F70" s="166">
        <v>27.6022</v>
      </c>
      <c r="G70" s="166"/>
      <c r="H70" s="166"/>
      <c r="I70" s="166">
        <v>27.6022</v>
      </c>
      <c r="J70" s="166"/>
      <c r="K70" s="166"/>
      <c r="L70" s="145" t="s">
        <v>264</v>
      </c>
      <c r="M70" s="163" t="s">
        <v>317</v>
      </c>
      <c r="N70" s="162" t="s">
        <v>252</v>
      </c>
    </row>
    <row r="71" spans="1:16" s="174" customFormat="1" ht="108" x14ac:dyDescent="0.25">
      <c r="A71" s="167"/>
      <c r="B71" s="168">
        <v>238</v>
      </c>
      <c r="C71" s="169" t="s">
        <v>318</v>
      </c>
      <c r="D71" s="170" t="s">
        <v>319</v>
      </c>
      <c r="E71" s="90">
        <v>22</v>
      </c>
      <c r="F71" s="88">
        <v>68.090599999999995</v>
      </c>
      <c r="G71" s="88">
        <v>68.090599999999995</v>
      </c>
      <c r="H71" s="88"/>
      <c r="I71" s="88"/>
      <c r="J71" s="88"/>
      <c r="K71" s="88"/>
      <c r="L71" s="171" t="s">
        <v>264</v>
      </c>
      <c r="M71" s="172" t="s">
        <v>317</v>
      </c>
      <c r="N71" s="173" t="s">
        <v>252</v>
      </c>
    </row>
    <row r="72" spans="1:16" ht="108" x14ac:dyDescent="0.25">
      <c r="A72" s="46"/>
      <c r="B72" s="47">
        <v>239</v>
      </c>
      <c r="C72" s="66" t="s">
        <v>320</v>
      </c>
      <c r="D72" s="49" t="s">
        <v>319</v>
      </c>
      <c r="E72" s="50">
        <v>24</v>
      </c>
      <c r="F72" s="85">
        <v>4.6108000000000002</v>
      </c>
      <c r="G72" s="85"/>
      <c r="H72" s="85"/>
      <c r="I72" s="85"/>
      <c r="J72" s="85">
        <v>4.6108000000000002</v>
      </c>
      <c r="K72" s="85"/>
      <c r="L72" s="54" t="s">
        <v>264</v>
      </c>
      <c r="M72" s="41" t="s">
        <v>317</v>
      </c>
      <c r="N72" s="84" t="s">
        <v>252</v>
      </c>
      <c r="O72" s="37"/>
      <c r="P72" s="37"/>
    </row>
    <row r="73" spans="1:16" ht="108" x14ac:dyDescent="0.25">
      <c r="A73" s="46"/>
      <c r="B73" s="47">
        <v>240</v>
      </c>
      <c r="C73" s="66" t="s">
        <v>321</v>
      </c>
      <c r="D73" s="49" t="s">
        <v>319</v>
      </c>
      <c r="E73" s="50">
        <v>25</v>
      </c>
      <c r="F73" s="85">
        <v>3.0154999999999998</v>
      </c>
      <c r="G73" s="85"/>
      <c r="H73" s="85"/>
      <c r="I73" s="85"/>
      <c r="J73" s="85">
        <v>3.0154999999999998</v>
      </c>
      <c r="K73" s="85"/>
      <c r="L73" s="54" t="s">
        <v>264</v>
      </c>
      <c r="M73" s="41" t="s">
        <v>317</v>
      </c>
      <c r="N73" s="84" t="s">
        <v>252</v>
      </c>
      <c r="O73" s="37"/>
      <c r="P73" s="37"/>
    </row>
    <row r="74" spans="1:16" ht="108" x14ac:dyDescent="0.25">
      <c r="A74" s="46"/>
      <c r="B74" s="47">
        <v>241</v>
      </c>
      <c r="C74" s="66" t="s">
        <v>322</v>
      </c>
      <c r="D74" s="49" t="s">
        <v>319</v>
      </c>
      <c r="E74" s="50">
        <v>26</v>
      </c>
      <c r="F74" s="85">
        <v>0.56359999999999999</v>
      </c>
      <c r="G74" s="85"/>
      <c r="H74" s="85"/>
      <c r="I74" s="85"/>
      <c r="J74" s="85">
        <v>0.56359999999999999</v>
      </c>
      <c r="K74" s="85"/>
      <c r="L74" s="54" t="s">
        <v>264</v>
      </c>
      <c r="M74" s="41" t="s">
        <v>317</v>
      </c>
      <c r="N74" s="84" t="s">
        <v>252</v>
      </c>
      <c r="O74" s="37"/>
      <c r="P74" s="37"/>
    </row>
    <row r="75" spans="1:16" ht="108" x14ac:dyDescent="0.25">
      <c r="A75" s="46"/>
      <c r="B75" s="47">
        <v>242</v>
      </c>
      <c r="C75" s="66" t="s">
        <v>323</v>
      </c>
      <c r="D75" s="49" t="s">
        <v>319</v>
      </c>
      <c r="E75" s="50">
        <v>27</v>
      </c>
      <c r="F75" s="85">
        <v>0.71850000000000003</v>
      </c>
      <c r="G75" s="85"/>
      <c r="H75" s="85"/>
      <c r="I75" s="85">
        <v>0.71850000000000003</v>
      </c>
      <c r="J75" s="85"/>
      <c r="K75" s="85"/>
      <c r="L75" s="54" t="s">
        <v>264</v>
      </c>
      <c r="M75" s="41" t="s">
        <v>317</v>
      </c>
      <c r="N75" s="84" t="s">
        <v>252</v>
      </c>
      <c r="O75" s="37"/>
      <c r="P75" s="37"/>
    </row>
    <row r="76" spans="1:16" s="120" customFormat="1" ht="108" x14ac:dyDescent="0.25">
      <c r="A76" s="111"/>
      <c r="B76" s="112">
        <v>243</v>
      </c>
      <c r="C76" s="121" t="s">
        <v>211</v>
      </c>
      <c r="D76" s="122" t="s">
        <v>319</v>
      </c>
      <c r="E76" s="123">
        <v>28</v>
      </c>
      <c r="F76" s="124">
        <v>2.6162000000000001</v>
      </c>
      <c r="G76" s="124"/>
      <c r="H76" s="124"/>
      <c r="I76" s="124"/>
      <c r="J76" s="124">
        <v>2.6162000000000001</v>
      </c>
      <c r="K76" s="124"/>
      <c r="L76" s="117" t="s">
        <v>264</v>
      </c>
      <c r="M76" s="125" t="s">
        <v>317</v>
      </c>
      <c r="N76" s="126" t="s">
        <v>252</v>
      </c>
    </row>
    <row r="77" spans="1:16" s="120" customFormat="1" ht="108" x14ac:dyDescent="0.25">
      <c r="A77" s="111"/>
      <c r="B77" s="112">
        <v>244</v>
      </c>
      <c r="C77" s="121" t="s">
        <v>190</v>
      </c>
      <c r="D77" s="122" t="s">
        <v>324</v>
      </c>
      <c r="E77" s="123">
        <v>17</v>
      </c>
      <c r="F77" s="124">
        <v>9.7065000000000001</v>
      </c>
      <c r="G77" s="124"/>
      <c r="H77" s="124"/>
      <c r="I77" s="124"/>
      <c r="J77" s="124">
        <v>9.7065000000000001</v>
      </c>
      <c r="K77" s="124"/>
      <c r="L77" s="117" t="s">
        <v>264</v>
      </c>
      <c r="M77" s="125" t="s">
        <v>317</v>
      </c>
      <c r="N77" s="126" t="s">
        <v>252</v>
      </c>
    </row>
    <row r="78" spans="1:16" ht="108" x14ac:dyDescent="0.25">
      <c r="A78" s="46"/>
      <c r="B78" s="47">
        <v>245</v>
      </c>
      <c r="C78" s="66" t="s">
        <v>325</v>
      </c>
      <c r="D78" s="49" t="s">
        <v>324</v>
      </c>
      <c r="E78" s="50">
        <v>18</v>
      </c>
      <c r="F78" s="85">
        <v>2.7443</v>
      </c>
      <c r="G78" s="85"/>
      <c r="H78" s="85"/>
      <c r="I78" s="85"/>
      <c r="J78" s="85">
        <v>2.7443</v>
      </c>
      <c r="K78" s="85"/>
      <c r="L78" s="54" t="s">
        <v>264</v>
      </c>
      <c r="M78" s="41" t="s">
        <v>317</v>
      </c>
      <c r="N78" s="84" t="s">
        <v>252</v>
      </c>
      <c r="O78" s="37"/>
      <c r="P78" s="37"/>
    </row>
    <row r="79" spans="1:16" s="120" customFormat="1" ht="108" x14ac:dyDescent="0.25">
      <c r="A79" s="111"/>
      <c r="B79" s="112">
        <v>246</v>
      </c>
      <c r="C79" s="121" t="s">
        <v>191</v>
      </c>
      <c r="D79" s="122" t="s">
        <v>324</v>
      </c>
      <c r="E79" s="123">
        <v>19</v>
      </c>
      <c r="F79" s="124">
        <v>3.6284000000000001</v>
      </c>
      <c r="G79" s="124">
        <v>3.6284000000000001</v>
      </c>
      <c r="H79" s="124"/>
      <c r="I79" s="124"/>
      <c r="J79" s="124"/>
      <c r="K79" s="124"/>
      <c r="L79" s="117" t="s">
        <v>264</v>
      </c>
      <c r="M79" s="125" t="s">
        <v>317</v>
      </c>
      <c r="N79" s="126" t="s">
        <v>252</v>
      </c>
    </row>
    <row r="80" spans="1:16" s="120" customFormat="1" ht="24" x14ac:dyDescent="0.25">
      <c r="A80" s="111"/>
      <c r="B80" s="112">
        <v>247</v>
      </c>
      <c r="C80" s="121" t="s">
        <v>192</v>
      </c>
      <c r="D80" s="122" t="s">
        <v>324</v>
      </c>
      <c r="E80" s="123">
        <v>20</v>
      </c>
      <c r="F80" s="124">
        <v>1.9691000000000001</v>
      </c>
      <c r="G80" s="124"/>
      <c r="H80" s="124"/>
      <c r="I80" s="124"/>
      <c r="J80" s="124">
        <v>1.9691000000000001</v>
      </c>
      <c r="K80" s="124"/>
      <c r="L80" s="117" t="s">
        <v>326</v>
      </c>
      <c r="M80" s="127" t="s">
        <v>327</v>
      </c>
      <c r="N80" s="126" t="s">
        <v>252</v>
      </c>
    </row>
    <row r="81" spans="1:16" ht="108" x14ac:dyDescent="0.25">
      <c r="A81" s="46"/>
      <c r="B81" s="47">
        <v>248</v>
      </c>
      <c r="C81" s="66" t="s">
        <v>328</v>
      </c>
      <c r="D81" s="49" t="s">
        <v>324</v>
      </c>
      <c r="E81" s="50">
        <v>21</v>
      </c>
      <c r="F81" s="85">
        <v>1.1396999999999999</v>
      </c>
      <c r="G81" s="85"/>
      <c r="H81" s="85"/>
      <c r="I81" s="85"/>
      <c r="J81" s="85">
        <v>1.1396999999999999</v>
      </c>
      <c r="K81" s="85"/>
      <c r="L81" s="54" t="s">
        <v>264</v>
      </c>
      <c r="M81" s="83" t="s">
        <v>327</v>
      </c>
      <c r="N81" s="84" t="s">
        <v>252</v>
      </c>
      <c r="O81" s="37"/>
      <c r="P81" s="37"/>
    </row>
    <row r="82" spans="1:16" s="120" customFormat="1" ht="108" x14ac:dyDescent="0.25">
      <c r="A82" s="111"/>
      <c r="B82" s="112">
        <v>249</v>
      </c>
      <c r="C82" s="121" t="s">
        <v>193</v>
      </c>
      <c r="D82" s="122" t="s">
        <v>324</v>
      </c>
      <c r="E82" s="123">
        <v>22</v>
      </c>
      <c r="F82" s="124">
        <v>5.4023000000000003</v>
      </c>
      <c r="G82" s="124">
        <v>5.4023000000000003</v>
      </c>
      <c r="H82" s="124"/>
      <c r="I82" s="124"/>
      <c r="J82" s="124"/>
      <c r="K82" s="124"/>
      <c r="L82" s="117" t="s">
        <v>264</v>
      </c>
      <c r="M82" s="127" t="s">
        <v>327</v>
      </c>
      <c r="N82" s="126" t="s">
        <v>252</v>
      </c>
    </row>
    <row r="83" spans="1:16" s="120" customFormat="1" ht="108" x14ac:dyDescent="0.25">
      <c r="A83" s="111"/>
      <c r="B83" s="112">
        <v>250</v>
      </c>
      <c r="C83" s="121" t="s">
        <v>194</v>
      </c>
      <c r="D83" s="122" t="s">
        <v>324</v>
      </c>
      <c r="E83" s="123">
        <v>23</v>
      </c>
      <c r="F83" s="124">
        <v>6.798</v>
      </c>
      <c r="G83" s="124"/>
      <c r="H83" s="124"/>
      <c r="I83" s="124">
        <v>6.798</v>
      </c>
      <c r="J83" s="124"/>
      <c r="K83" s="124"/>
      <c r="L83" s="117" t="s">
        <v>264</v>
      </c>
      <c r="M83" s="127" t="s">
        <v>327</v>
      </c>
      <c r="N83" s="126" t="s">
        <v>252</v>
      </c>
    </row>
    <row r="84" spans="1:16" s="120" customFormat="1" ht="108" x14ac:dyDescent="0.25">
      <c r="A84" s="111"/>
      <c r="B84" s="112">
        <v>251</v>
      </c>
      <c r="C84" s="121" t="s">
        <v>195</v>
      </c>
      <c r="D84" s="122" t="s">
        <v>324</v>
      </c>
      <c r="E84" s="123">
        <v>24</v>
      </c>
      <c r="F84" s="124">
        <v>2.484</v>
      </c>
      <c r="G84" s="124"/>
      <c r="H84" s="124"/>
      <c r="I84" s="124">
        <v>2.484</v>
      </c>
      <c r="J84" s="124"/>
      <c r="K84" s="124"/>
      <c r="L84" s="117" t="s">
        <v>264</v>
      </c>
      <c r="M84" s="127" t="s">
        <v>327</v>
      </c>
      <c r="N84" s="126" t="s">
        <v>252</v>
      </c>
    </row>
    <row r="85" spans="1:16" ht="108" x14ac:dyDescent="0.25">
      <c r="A85" s="46"/>
      <c r="B85" s="47">
        <v>252</v>
      </c>
      <c r="C85" s="66" t="s">
        <v>329</v>
      </c>
      <c r="D85" s="49" t="s">
        <v>324</v>
      </c>
      <c r="E85" s="50">
        <v>25</v>
      </c>
      <c r="F85" s="85">
        <v>7.1361999999999997</v>
      </c>
      <c r="G85" s="85"/>
      <c r="H85" s="85"/>
      <c r="I85" s="85">
        <v>7.1361999999999997</v>
      </c>
      <c r="J85" s="85"/>
      <c r="K85" s="85"/>
      <c r="L85" s="54" t="s">
        <v>264</v>
      </c>
      <c r="M85" s="83" t="s">
        <v>327</v>
      </c>
      <c r="N85" s="84" t="s">
        <v>252</v>
      </c>
      <c r="O85" s="37"/>
      <c r="P85" s="37"/>
    </row>
    <row r="86" spans="1:16" s="82" customFormat="1" ht="48" x14ac:dyDescent="0.25">
      <c r="A86" s="74"/>
      <c r="B86" s="75">
        <v>253</v>
      </c>
      <c r="C86" s="76" t="s">
        <v>330</v>
      </c>
      <c r="D86" s="77" t="s">
        <v>324</v>
      </c>
      <c r="E86" s="50">
        <v>26</v>
      </c>
      <c r="F86" s="78">
        <v>5.431</v>
      </c>
      <c r="G86" s="78">
        <v>5.431</v>
      </c>
      <c r="H86" s="78"/>
      <c r="I86" s="78"/>
      <c r="J86" s="78"/>
      <c r="K86" s="78"/>
      <c r="L86" s="79" t="s">
        <v>313</v>
      </c>
      <c r="M86" s="86" t="s">
        <v>331</v>
      </c>
      <c r="N86" s="81" t="s">
        <v>252</v>
      </c>
    </row>
    <row r="87" spans="1:16" ht="108" x14ac:dyDescent="0.25">
      <c r="A87" s="46"/>
      <c r="B87" s="47">
        <v>254</v>
      </c>
      <c r="C87" s="66" t="s">
        <v>332</v>
      </c>
      <c r="D87" s="49" t="s">
        <v>324</v>
      </c>
      <c r="E87" s="50">
        <v>27</v>
      </c>
      <c r="F87" s="85">
        <v>1.9140999999999999</v>
      </c>
      <c r="G87" s="85"/>
      <c r="H87" s="85"/>
      <c r="I87" s="85"/>
      <c r="J87" s="85">
        <v>1.9140999999999999</v>
      </c>
      <c r="K87" s="85"/>
      <c r="L87" s="54" t="s">
        <v>264</v>
      </c>
      <c r="M87" s="83" t="s">
        <v>327</v>
      </c>
      <c r="N87" s="84" t="s">
        <v>252</v>
      </c>
      <c r="O87" s="37"/>
      <c r="P87" s="37"/>
    </row>
    <row r="88" spans="1:16" ht="108" x14ac:dyDescent="0.25">
      <c r="A88" s="46"/>
      <c r="B88" s="47">
        <v>255</v>
      </c>
      <c r="C88" s="66" t="s">
        <v>333</v>
      </c>
      <c r="D88" s="49" t="s">
        <v>324</v>
      </c>
      <c r="E88" s="50">
        <v>28</v>
      </c>
      <c r="F88" s="85">
        <v>9.36</v>
      </c>
      <c r="G88" s="85"/>
      <c r="H88" s="85">
        <v>9.36</v>
      </c>
      <c r="I88" s="85"/>
      <c r="J88" s="85"/>
      <c r="K88" s="85"/>
      <c r="L88" s="54" t="s">
        <v>264</v>
      </c>
      <c r="M88" s="83" t="s">
        <v>327</v>
      </c>
      <c r="N88" s="84" t="s">
        <v>252</v>
      </c>
      <c r="O88" s="37"/>
      <c r="P88" s="37"/>
    </row>
    <row r="89" spans="1:16" s="120" customFormat="1" ht="24" x14ac:dyDescent="0.25">
      <c r="A89" s="111"/>
      <c r="B89" s="112">
        <v>256</v>
      </c>
      <c r="C89" s="121" t="s">
        <v>196</v>
      </c>
      <c r="D89" s="122" t="s">
        <v>324</v>
      </c>
      <c r="E89" s="123">
        <v>30</v>
      </c>
      <c r="F89" s="124">
        <v>5.2805999999999997</v>
      </c>
      <c r="G89" s="124"/>
      <c r="H89" s="124"/>
      <c r="I89" s="124"/>
      <c r="J89" s="124">
        <v>5.2805999999999997</v>
      </c>
      <c r="K89" s="124"/>
      <c r="L89" s="117" t="s">
        <v>326</v>
      </c>
      <c r="M89" s="127" t="s">
        <v>327</v>
      </c>
      <c r="N89" s="126" t="s">
        <v>252</v>
      </c>
    </row>
    <row r="90" spans="1:16" s="120" customFormat="1" ht="24" x14ac:dyDescent="0.25">
      <c r="A90" s="111"/>
      <c r="B90" s="112">
        <v>257</v>
      </c>
      <c r="C90" s="121" t="s">
        <v>197</v>
      </c>
      <c r="D90" s="122" t="s">
        <v>324</v>
      </c>
      <c r="E90" s="123">
        <v>31</v>
      </c>
      <c r="F90" s="124">
        <v>1.0922000000000001</v>
      </c>
      <c r="G90" s="124">
        <v>1.0922000000000001</v>
      </c>
      <c r="H90" s="124"/>
      <c r="I90" s="124"/>
      <c r="J90" s="124"/>
      <c r="K90" s="124"/>
      <c r="L90" s="117" t="s">
        <v>326</v>
      </c>
      <c r="M90" s="127" t="s">
        <v>327</v>
      </c>
      <c r="N90" s="126" t="s">
        <v>252</v>
      </c>
    </row>
    <row r="91" spans="1:16" s="82" customFormat="1" ht="48" x14ac:dyDescent="0.25">
      <c r="A91" s="74"/>
      <c r="B91" s="75">
        <v>258</v>
      </c>
      <c r="C91" s="76" t="s">
        <v>334</v>
      </c>
      <c r="D91" s="77" t="s">
        <v>324</v>
      </c>
      <c r="E91" s="50">
        <v>32</v>
      </c>
      <c r="F91" s="78">
        <v>7.7344999999999997</v>
      </c>
      <c r="G91" s="78">
        <v>7.7344999999999997</v>
      </c>
      <c r="H91" s="78"/>
      <c r="I91" s="78"/>
      <c r="J91" s="78"/>
      <c r="K91" s="78"/>
      <c r="L91" s="79" t="s">
        <v>313</v>
      </c>
      <c r="M91" s="86" t="s">
        <v>331</v>
      </c>
      <c r="N91" s="81" t="s">
        <v>252</v>
      </c>
    </row>
    <row r="92" spans="1:16" ht="108" x14ac:dyDescent="0.25">
      <c r="A92" s="46"/>
      <c r="B92" s="47">
        <v>259</v>
      </c>
      <c r="C92" s="66" t="s">
        <v>335</v>
      </c>
      <c r="D92" s="49" t="s">
        <v>324</v>
      </c>
      <c r="E92" s="50">
        <v>33</v>
      </c>
      <c r="F92" s="85">
        <v>0.67720000000000002</v>
      </c>
      <c r="G92" s="85"/>
      <c r="H92" s="85"/>
      <c r="I92" s="85"/>
      <c r="J92" s="85">
        <v>0.67720000000000002</v>
      </c>
      <c r="K92" s="85"/>
      <c r="L92" s="54" t="s">
        <v>264</v>
      </c>
      <c r="M92" s="83" t="s">
        <v>327</v>
      </c>
      <c r="N92" s="84" t="s">
        <v>252</v>
      </c>
      <c r="O92" s="37"/>
      <c r="P92" s="37"/>
    </row>
    <row r="93" spans="1:16" ht="108" x14ac:dyDescent="0.25">
      <c r="A93" s="46"/>
      <c r="B93" s="47">
        <v>260</v>
      </c>
      <c r="C93" s="66" t="s">
        <v>336</v>
      </c>
      <c r="D93" s="49" t="s">
        <v>324</v>
      </c>
      <c r="E93" s="50">
        <v>34</v>
      </c>
      <c r="F93" s="85">
        <v>6.0972999999999997</v>
      </c>
      <c r="G93" s="85"/>
      <c r="H93" s="85"/>
      <c r="I93" s="85"/>
      <c r="J93" s="85">
        <v>6.0972999999999997</v>
      </c>
      <c r="K93" s="85"/>
      <c r="L93" s="54" t="s">
        <v>264</v>
      </c>
      <c r="M93" s="83" t="s">
        <v>327</v>
      </c>
      <c r="N93" s="84" t="s">
        <v>252</v>
      </c>
      <c r="O93" s="37"/>
      <c r="P93" s="37"/>
    </row>
    <row r="94" spans="1:16" s="82" customFormat="1" ht="48" x14ac:dyDescent="0.25">
      <c r="A94" s="74"/>
      <c r="B94" s="75">
        <v>261</v>
      </c>
      <c r="C94" s="76" t="s">
        <v>337</v>
      </c>
      <c r="D94" s="77" t="s">
        <v>324</v>
      </c>
      <c r="E94" s="50">
        <v>35</v>
      </c>
      <c r="F94" s="78">
        <v>4.2290000000000001</v>
      </c>
      <c r="G94" s="78">
        <v>4.2290000000000001</v>
      </c>
      <c r="H94" s="78"/>
      <c r="I94" s="78"/>
      <c r="J94" s="78"/>
      <c r="K94" s="78"/>
      <c r="L94" s="79" t="s">
        <v>313</v>
      </c>
      <c r="M94" s="86" t="s">
        <v>331</v>
      </c>
      <c r="N94" s="81" t="s">
        <v>252</v>
      </c>
    </row>
    <row r="95" spans="1:16" s="82" customFormat="1" ht="48" x14ac:dyDescent="0.25">
      <c r="A95" s="74"/>
      <c r="B95" s="75">
        <v>262</v>
      </c>
      <c r="C95" s="76" t="s">
        <v>338</v>
      </c>
      <c r="D95" s="77" t="s">
        <v>324</v>
      </c>
      <c r="E95" s="50">
        <v>36</v>
      </c>
      <c r="F95" s="78">
        <v>1.81</v>
      </c>
      <c r="G95" s="78">
        <v>1.81</v>
      </c>
      <c r="H95" s="78"/>
      <c r="I95" s="78"/>
      <c r="J95" s="78"/>
      <c r="K95" s="78"/>
      <c r="L95" s="79" t="s">
        <v>313</v>
      </c>
      <c r="M95" s="87" t="s">
        <v>327</v>
      </c>
      <c r="N95" s="81" t="s">
        <v>252</v>
      </c>
    </row>
    <row r="96" spans="1:16" ht="108" x14ac:dyDescent="0.25">
      <c r="A96" s="46"/>
      <c r="B96" s="47">
        <v>263</v>
      </c>
      <c r="C96" s="66" t="s">
        <v>339</v>
      </c>
      <c r="D96" s="49" t="s">
        <v>324</v>
      </c>
      <c r="E96" s="50">
        <v>37</v>
      </c>
      <c r="F96" s="85">
        <v>2.0272000000000001</v>
      </c>
      <c r="G96" s="85"/>
      <c r="H96" s="85"/>
      <c r="I96" s="85"/>
      <c r="J96" s="85">
        <v>2.0272000000000001</v>
      </c>
      <c r="K96" s="85"/>
      <c r="L96" s="54" t="s">
        <v>264</v>
      </c>
      <c r="M96" s="83" t="s">
        <v>327</v>
      </c>
      <c r="N96" s="54" t="s">
        <v>250</v>
      </c>
      <c r="O96" s="37"/>
      <c r="P96" s="37"/>
    </row>
    <row r="97" spans="1:16" s="82" customFormat="1" ht="48" x14ac:dyDescent="0.25">
      <c r="A97" s="74"/>
      <c r="B97" s="75">
        <v>264</v>
      </c>
      <c r="C97" s="76" t="s">
        <v>340</v>
      </c>
      <c r="D97" s="77" t="s">
        <v>324</v>
      </c>
      <c r="E97" s="50">
        <v>38</v>
      </c>
      <c r="F97" s="78">
        <v>5.0392999999999999</v>
      </c>
      <c r="G97" s="78">
        <v>5.0392999999999999</v>
      </c>
      <c r="H97" s="78"/>
      <c r="I97" s="78"/>
      <c r="J97" s="78"/>
      <c r="K97" s="78"/>
      <c r="L97" s="79" t="s">
        <v>313</v>
      </c>
      <c r="M97" s="86" t="s">
        <v>331</v>
      </c>
      <c r="N97" s="79" t="s">
        <v>250</v>
      </c>
    </row>
    <row r="98" spans="1:16" s="120" customFormat="1" ht="24" x14ac:dyDescent="0.25">
      <c r="A98" s="111"/>
      <c r="B98" s="112">
        <v>265</v>
      </c>
      <c r="C98" s="121" t="s">
        <v>198</v>
      </c>
      <c r="D98" s="122" t="s">
        <v>324</v>
      </c>
      <c r="E98" s="123">
        <v>39</v>
      </c>
      <c r="F98" s="124">
        <v>1.3069999999999999</v>
      </c>
      <c r="G98" s="124">
        <v>1.3069999999999999</v>
      </c>
      <c r="H98" s="124"/>
      <c r="I98" s="124"/>
      <c r="J98" s="124"/>
      <c r="K98" s="124"/>
      <c r="L98" s="117" t="s">
        <v>326</v>
      </c>
      <c r="M98" s="127" t="s">
        <v>327</v>
      </c>
      <c r="N98" s="126" t="s">
        <v>252</v>
      </c>
    </row>
    <row r="99" spans="1:16" s="120" customFormat="1" ht="24" x14ac:dyDescent="0.25">
      <c r="A99" s="111"/>
      <c r="B99" s="112">
        <v>266</v>
      </c>
      <c r="C99" s="121" t="s">
        <v>199</v>
      </c>
      <c r="D99" s="122" t="s">
        <v>324</v>
      </c>
      <c r="E99" s="123">
        <v>40</v>
      </c>
      <c r="F99" s="124">
        <v>0.89880000000000004</v>
      </c>
      <c r="G99" s="124">
        <v>0.89880000000000004</v>
      </c>
      <c r="H99" s="124"/>
      <c r="I99" s="124"/>
      <c r="J99" s="124"/>
      <c r="K99" s="124"/>
      <c r="L99" s="117" t="s">
        <v>326</v>
      </c>
      <c r="M99" s="127" t="s">
        <v>327</v>
      </c>
      <c r="N99" s="126" t="s">
        <v>252</v>
      </c>
    </row>
    <row r="100" spans="1:16" s="120" customFormat="1" ht="24" x14ac:dyDescent="0.25">
      <c r="A100" s="111"/>
      <c r="B100" s="112">
        <v>267</v>
      </c>
      <c r="C100" s="121" t="s">
        <v>200</v>
      </c>
      <c r="D100" s="122" t="s">
        <v>324</v>
      </c>
      <c r="E100" s="123">
        <v>41</v>
      </c>
      <c r="F100" s="124">
        <v>4.6764999999999999</v>
      </c>
      <c r="G100" s="124">
        <v>4.6764999999999999</v>
      </c>
      <c r="H100" s="124"/>
      <c r="I100" s="124"/>
      <c r="J100" s="124"/>
      <c r="K100" s="124"/>
      <c r="L100" s="117" t="s">
        <v>326</v>
      </c>
      <c r="M100" s="127" t="s">
        <v>327</v>
      </c>
      <c r="N100" s="126" t="s">
        <v>252</v>
      </c>
    </row>
    <row r="101" spans="1:16" s="120" customFormat="1" ht="24" x14ac:dyDescent="0.25">
      <c r="A101" s="111"/>
      <c r="B101" s="112">
        <v>268</v>
      </c>
      <c r="C101" s="121" t="s">
        <v>201</v>
      </c>
      <c r="D101" s="122" t="s">
        <v>324</v>
      </c>
      <c r="E101" s="123">
        <v>42</v>
      </c>
      <c r="F101" s="124">
        <v>7.9028999999999998</v>
      </c>
      <c r="G101" s="124">
        <v>7.9028999999999998</v>
      </c>
      <c r="H101" s="124"/>
      <c r="I101" s="124"/>
      <c r="J101" s="124"/>
      <c r="K101" s="124"/>
      <c r="L101" s="117" t="s">
        <v>326</v>
      </c>
      <c r="M101" s="127" t="s">
        <v>327</v>
      </c>
      <c r="N101" s="126" t="s">
        <v>252</v>
      </c>
    </row>
    <row r="102" spans="1:16" ht="108" x14ac:dyDescent="0.25">
      <c r="A102" s="46"/>
      <c r="B102" s="47">
        <v>269</v>
      </c>
      <c r="C102" s="66" t="s">
        <v>341</v>
      </c>
      <c r="D102" s="49" t="s">
        <v>324</v>
      </c>
      <c r="E102" s="50">
        <v>43</v>
      </c>
      <c r="F102" s="85">
        <v>4.6694000000000004</v>
      </c>
      <c r="G102" s="85"/>
      <c r="H102" s="85">
        <v>4.6694000000000004</v>
      </c>
      <c r="I102" s="85"/>
      <c r="J102" s="85"/>
      <c r="K102" s="85"/>
      <c r="L102" s="54" t="s">
        <v>264</v>
      </c>
      <c r="M102" s="83" t="s">
        <v>327</v>
      </c>
      <c r="N102" s="54" t="s">
        <v>250</v>
      </c>
      <c r="O102" s="37"/>
      <c r="P102" s="37"/>
    </row>
    <row r="103" spans="1:16" ht="108" x14ac:dyDescent="0.25">
      <c r="A103" s="46"/>
      <c r="B103" s="47">
        <v>270</v>
      </c>
      <c r="C103" s="66" t="s">
        <v>342</v>
      </c>
      <c r="D103" s="49" t="s">
        <v>324</v>
      </c>
      <c r="E103" s="50">
        <v>44</v>
      </c>
      <c r="F103" s="85">
        <v>7.3707000000000003</v>
      </c>
      <c r="G103" s="85"/>
      <c r="H103" s="85">
        <v>7.3707000000000003</v>
      </c>
      <c r="I103" s="85"/>
      <c r="J103" s="85"/>
      <c r="K103" s="85"/>
      <c r="L103" s="54" t="s">
        <v>264</v>
      </c>
      <c r="M103" s="83" t="s">
        <v>327</v>
      </c>
      <c r="N103" s="84" t="s">
        <v>252</v>
      </c>
      <c r="O103" s="37"/>
      <c r="P103" s="37"/>
    </row>
    <row r="104" spans="1:16" ht="108" x14ac:dyDescent="0.25">
      <c r="A104" s="46"/>
      <c r="B104" s="47">
        <v>271</v>
      </c>
      <c r="C104" s="66" t="s">
        <v>343</v>
      </c>
      <c r="D104" s="49" t="s">
        <v>324</v>
      </c>
      <c r="E104" s="50">
        <v>45</v>
      </c>
      <c r="F104" s="85">
        <v>2.1055999999999999</v>
      </c>
      <c r="G104" s="85"/>
      <c r="H104" s="85">
        <v>2.1055999999999999</v>
      </c>
      <c r="I104" s="85"/>
      <c r="J104" s="85"/>
      <c r="K104" s="85"/>
      <c r="L104" s="54" t="s">
        <v>264</v>
      </c>
      <c r="M104" s="83" t="s">
        <v>327</v>
      </c>
      <c r="N104" s="84" t="s">
        <v>252</v>
      </c>
      <c r="O104" s="37"/>
      <c r="P104" s="37"/>
    </row>
    <row r="105" spans="1:16" ht="108" x14ac:dyDescent="0.25">
      <c r="A105" s="46"/>
      <c r="B105" s="47">
        <v>272</v>
      </c>
      <c r="C105" s="66" t="s">
        <v>344</v>
      </c>
      <c r="D105" s="49" t="s">
        <v>324</v>
      </c>
      <c r="E105" s="50">
        <v>46</v>
      </c>
      <c r="F105" s="85">
        <v>4.8852000000000002</v>
      </c>
      <c r="G105" s="85"/>
      <c r="H105" s="85"/>
      <c r="I105" s="85"/>
      <c r="J105" s="85">
        <v>4.8852000000000002</v>
      </c>
      <c r="K105" s="85"/>
      <c r="L105" s="54" t="s">
        <v>264</v>
      </c>
      <c r="M105" s="83" t="s">
        <v>327</v>
      </c>
      <c r="N105" s="84" t="s">
        <v>252</v>
      </c>
      <c r="O105" s="37"/>
      <c r="P105" s="37"/>
    </row>
    <row r="106" spans="1:16" s="120" customFormat="1" ht="108" x14ac:dyDescent="0.25">
      <c r="A106" s="111"/>
      <c r="B106" s="112">
        <v>273</v>
      </c>
      <c r="C106" s="121" t="s">
        <v>202</v>
      </c>
      <c r="D106" s="122" t="s">
        <v>324</v>
      </c>
      <c r="E106" s="123">
        <v>47</v>
      </c>
      <c r="F106" s="124">
        <v>7.5141999999999998</v>
      </c>
      <c r="G106" s="124"/>
      <c r="H106" s="124">
        <v>7.5141999999999998</v>
      </c>
      <c r="I106" s="124"/>
      <c r="J106" s="124"/>
      <c r="K106" s="124"/>
      <c r="L106" s="117" t="s">
        <v>264</v>
      </c>
      <c r="M106" s="127" t="s">
        <v>327</v>
      </c>
      <c r="N106" s="126" t="s">
        <v>252</v>
      </c>
    </row>
    <row r="107" spans="1:16" s="120" customFormat="1" ht="24" x14ac:dyDescent="0.25">
      <c r="A107" s="111"/>
      <c r="B107" s="112">
        <v>274</v>
      </c>
      <c r="C107" s="121" t="s">
        <v>203</v>
      </c>
      <c r="D107" s="122" t="s">
        <v>324</v>
      </c>
      <c r="E107" s="123">
        <v>49</v>
      </c>
      <c r="F107" s="124">
        <v>1.8289</v>
      </c>
      <c r="G107" s="124">
        <v>1.8289</v>
      </c>
      <c r="H107" s="124"/>
      <c r="I107" s="124"/>
      <c r="J107" s="124"/>
      <c r="K107" s="124"/>
      <c r="L107" s="117" t="s">
        <v>326</v>
      </c>
      <c r="M107" s="127" t="s">
        <v>327</v>
      </c>
      <c r="N107" s="126" t="s">
        <v>252</v>
      </c>
    </row>
    <row r="108" spans="1:16" s="120" customFormat="1" ht="24" x14ac:dyDescent="0.25">
      <c r="A108" s="111"/>
      <c r="B108" s="112">
        <v>275</v>
      </c>
      <c r="C108" s="121" t="s">
        <v>204</v>
      </c>
      <c r="D108" s="122" t="s">
        <v>324</v>
      </c>
      <c r="E108" s="123">
        <v>52</v>
      </c>
      <c r="F108" s="124">
        <v>5.2809999999999997</v>
      </c>
      <c r="G108" s="124"/>
      <c r="H108" s="124"/>
      <c r="I108" s="124">
        <v>5.2809999999999997</v>
      </c>
      <c r="J108" s="124"/>
      <c r="K108" s="124"/>
      <c r="L108" s="117" t="s">
        <v>326</v>
      </c>
      <c r="M108" s="127" t="s">
        <v>327</v>
      </c>
      <c r="N108" s="126" t="s">
        <v>252</v>
      </c>
    </row>
    <row r="109" spans="1:16" s="120" customFormat="1" ht="24" x14ac:dyDescent="0.25">
      <c r="A109" s="111"/>
      <c r="B109" s="112">
        <v>276</v>
      </c>
      <c r="C109" s="121" t="s">
        <v>205</v>
      </c>
      <c r="D109" s="122" t="s">
        <v>324</v>
      </c>
      <c r="E109" s="123">
        <v>53</v>
      </c>
      <c r="F109" s="124">
        <v>1.3078000000000001</v>
      </c>
      <c r="G109" s="124"/>
      <c r="H109" s="124"/>
      <c r="I109" s="124">
        <v>1.3078000000000001</v>
      </c>
      <c r="J109" s="124"/>
      <c r="K109" s="124"/>
      <c r="L109" s="117" t="s">
        <v>326</v>
      </c>
      <c r="M109" s="127" t="s">
        <v>327</v>
      </c>
      <c r="N109" s="126" t="s">
        <v>252</v>
      </c>
    </row>
    <row r="110" spans="1:16" ht="108" x14ac:dyDescent="0.25">
      <c r="A110" s="46"/>
      <c r="B110" s="47">
        <v>277</v>
      </c>
      <c r="C110" s="66" t="s">
        <v>345</v>
      </c>
      <c r="D110" s="49" t="s">
        <v>324</v>
      </c>
      <c r="E110" s="50">
        <v>54</v>
      </c>
      <c r="F110" s="85">
        <v>4.8159000000000001</v>
      </c>
      <c r="G110" s="85"/>
      <c r="H110" s="85"/>
      <c r="I110" s="85">
        <v>4.8159000000000001</v>
      </c>
      <c r="J110" s="85"/>
      <c r="K110" s="85"/>
      <c r="L110" s="54" t="s">
        <v>264</v>
      </c>
      <c r="M110" s="83" t="s">
        <v>327</v>
      </c>
      <c r="N110" s="54" t="s">
        <v>250</v>
      </c>
      <c r="O110" s="37"/>
      <c r="P110" s="37"/>
    </row>
    <row r="111" spans="1:16" s="82" customFormat="1" ht="48" x14ac:dyDescent="0.25">
      <c r="A111" s="74"/>
      <c r="B111" s="75">
        <v>278</v>
      </c>
      <c r="C111" s="76" t="s">
        <v>346</v>
      </c>
      <c r="D111" s="77" t="s">
        <v>324</v>
      </c>
      <c r="E111" s="50">
        <v>55</v>
      </c>
      <c r="F111" s="78">
        <v>25.967400000000001</v>
      </c>
      <c r="G111" s="78"/>
      <c r="H111" s="78"/>
      <c r="I111" s="78"/>
      <c r="J111" s="78">
        <v>25.967400000000001</v>
      </c>
      <c r="K111" s="78"/>
      <c r="L111" s="79" t="s">
        <v>313</v>
      </c>
      <c r="M111" s="87" t="s">
        <v>327</v>
      </c>
      <c r="N111" s="79" t="s">
        <v>250</v>
      </c>
    </row>
    <row r="112" spans="1:16" ht="108" x14ac:dyDescent="0.25">
      <c r="A112" s="46"/>
      <c r="B112" s="47">
        <v>279</v>
      </c>
      <c r="C112" s="66" t="s">
        <v>347</v>
      </c>
      <c r="D112" s="49" t="s">
        <v>324</v>
      </c>
      <c r="E112" s="50">
        <v>57</v>
      </c>
      <c r="F112" s="85">
        <v>9.1897000000000002</v>
      </c>
      <c r="G112" s="85"/>
      <c r="H112" s="85"/>
      <c r="I112" s="85"/>
      <c r="J112" s="85">
        <v>9.1897000000000002</v>
      </c>
      <c r="K112" s="85"/>
      <c r="L112" s="54" t="s">
        <v>264</v>
      </c>
      <c r="M112" s="83" t="s">
        <v>327</v>
      </c>
      <c r="N112" s="84" t="s">
        <v>252</v>
      </c>
      <c r="O112" s="37"/>
      <c r="P112" s="37"/>
    </row>
    <row r="113" spans="1:16" s="120" customFormat="1" ht="108" x14ac:dyDescent="0.25">
      <c r="A113" s="111"/>
      <c r="B113" s="112">
        <v>280</v>
      </c>
      <c r="C113" s="121" t="s">
        <v>206</v>
      </c>
      <c r="D113" s="122" t="s">
        <v>324</v>
      </c>
      <c r="E113" s="123">
        <v>58</v>
      </c>
      <c r="F113" s="124">
        <v>0.98770000000000002</v>
      </c>
      <c r="G113" s="124"/>
      <c r="H113" s="124"/>
      <c r="I113" s="124"/>
      <c r="J113" s="124">
        <v>0.98770000000000002</v>
      </c>
      <c r="K113" s="124"/>
      <c r="L113" s="117" t="s">
        <v>264</v>
      </c>
      <c r="M113" s="127" t="s">
        <v>327</v>
      </c>
      <c r="N113" s="126" t="s">
        <v>252</v>
      </c>
    </row>
    <row r="114" spans="1:16" s="82" customFormat="1" ht="48" x14ac:dyDescent="0.25">
      <c r="A114" s="74"/>
      <c r="B114" s="75">
        <v>281</v>
      </c>
      <c r="C114" s="76" t="s">
        <v>348</v>
      </c>
      <c r="D114" s="77" t="s">
        <v>324</v>
      </c>
      <c r="E114" s="50">
        <v>59</v>
      </c>
      <c r="F114" s="78">
        <v>4.2144000000000004</v>
      </c>
      <c r="G114" s="78">
        <v>4.2144000000000004</v>
      </c>
      <c r="H114" s="78"/>
      <c r="I114" s="78"/>
      <c r="J114" s="78"/>
      <c r="K114" s="78"/>
      <c r="L114" s="79" t="s">
        <v>313</v>
      </c>
      <c r="M114" s="86" t="s">
        <v>331</v>
      </c>
      <c r="N114" s="81" t="s">
        <v>252</v>
      </c>
    </row>
    <row r="115" spans="1:16" s="82" customFormat="1" ht="48" x14ac:dyDescent="0.25">
      <c r="A115" s="74"/>
      <c r="B115" s="75">
        <v>282</v>
      </c>
      <c r="C115" s="76" t="s">
        <v>349</v>
      </c>
      <c r="D115" s="77" t="s">
        <v>324</v>
      </c>
      <c r="E115" s="50">
        <v>60</v>
      </c>
      <c r="F115" s="78">
        <v>5.6154000000000002</v>
      </c>
      <c r="G115" s="78">
        <v>5.6154000000000002</v>
      </c>
      <c r="H115" s="78"/>
      <c r="I115" s="78"/>
      <c r="J115" s="78"/>
      <c r="K115" s="78"/>
      <c r="L115" s="79" t="s">
        <v>313</v>
      </c>
      <c r="M115" s="86" t="s">
        <v>331</v>
      </c>
      <c r="N115" s="81" t="s">
        <v>252</v>
      </c>
    </row>
    <row r="116" spans="1:16" ht="108" x14ac:dyDescent="0.25">
      <c r="A116" s="46"/>
      <c r="B116" s="47">
        <v>283</v>
      </c>
      <c r="C116" s="66" t="s">
        <v>350</v>
      </c>
      <c r="D116" s="49" t="s">
        <v>324</v>
      </c>
      <c r="E116" s="50">
        <v>61</v>
      </c>
      <c r="F116" s="85">
        <v>5.0377999999999998</v>
      </c>
      <c r="G116" s="85"/>
      <c r="H116" s="85"/>
      <c r="I116" s="85"/>
      <c r="J116" s="85">
        <v>5.0377999999999998</v>
      </c>
      <c r="K116" s="85"/>
      <c r="L116" s="54" t="s">
        <v>264</v>
      </c>
      <c r="M116" s="83" t="s">
        <v>327</v>
      </c>
      <c r="N116" s="84" t="s">
        <v>252</v>
      </c>
      <c r="O116" s="37"/>
      <c r="P116" s="37"/>
    </row>
    <row r="117" spans="1:16" ht="108" x14ac:dyDescent="0.25">
      <c r="A117" s="46"/>
      <c r="B117" s="47">
        <v>284</v>
      </c>
      <c r="C117" s="66" t="s">
        <v>351</v>
      </c>
      <c r="D117" s="49" t="s">
        <v>352</v>
      </c>
      <c r="E117" s="50">
        <v>16</v>
      </c>
      <c r="F117" s="85">
        <v>5.7904</v>
      </c>
      <c r="G117" s="85"/>
      <c r="H117" s="85"/>
      <c r="I117" s="85"/>
      <c r="J117" s="85">
        <v>5.7904</v>
      </c>
      <c r="K117" s="85"/>
      <c r="L117" s="54" t="s">
        <v>264</v>
      </c>
      <c r="M117" s="83" t="s">
        <v>327</v>
      </c>
      <c r="N117" s="54" t="s">
        <v>250</v>
      </c>
      <c r="O117" s="37"/>
      <c r="P117" s="37"/>
    </row>
    <row r="118" spans="1:16" s="148" customFormat="1" ht="24" x14ac:dyDescent="0.25">
      <c r="A118" s="139"/>
      <c r="B118" s="140">
        <v>285</v>
      </c>
      <c r="C118" s="156" t="s">
        <v>353</v>
      </c>
      <c r="D118" s="157" t="s">
        <v>352</v>
      </c>
      <c r="E118" s="158">
        <v>17</v>
      </c>
      <c r="F118" s="159">
        <v>6.0636000000000001</v>
      </c>
      <c r="G118" s="160"/>
      <c r="H118" s="160"/>
      <c r="I118" s="160"/>
      <c r="J118" s="159">
        <v>6.0636000000000001</v>
      </c>
      <c r="K118" s="160"/>
      <c r="L118" s="145" t="s">
        <v>326</v>
      </c>
      <c r="M118" s="161" t="s">
        <v>354</v>
      </c>
      <c r="N118" s="162" t="s">
        <v>252</v>
      </c>
    </row>
    <row r="119" spans="1:16" s="148" customFormat="1" ht="108" x14ac:dyDescent="0.25">
      <c r="A119" s="139"/>
      <c r="B119" s="140">
        <v>286</v>
      </c>
      <c r="C119" s="156" t="s">
        <v>355</v>
      </c>
      <c r="D119" s="157" t="s">
        <v>352</v>
      </c>
      <c r="E119" s="158">
        <v>18</v>
      </c>
      <c r="F119" s="160">
        <v>1.4886999999999999</v>
      </c>
      <c r="G119" s="160"/>
      <c r="H119" s="160"/>
      <c r="I119" s="160"/>
      <c r="J119" s="160">
        <v>1.4886999999999999</v>
      </c>
      <c r="K119" s="160"/>
      <c r="L119" s="145" t="s">
        <v>264</v>
      </c>
      <c r="M119" s="163" t="s">
        <v>327</v>
      </c>
      <c r="N119" s="162" t="s">
        <v>252</v>
      </c>
    </row>
    <row r="120" spans="1:16" s="148" customFormat="1" ht="24" x14ac:dyDescent="0.25">
      <c r="A120" s="139"/>
      <c r="B120" s="140">
        <v>287</v>
      </c>
      <c r="C120" s="156" t="s">
        <v>356</v>
      </c>
      <c r="D120" s="157" t="s">
        <v>352</v>
      </c>
      <c r="E120" s="158">
        <v>19</v>
      </c>
      <c r="F120" s="160">
        <v>7.9051999999999998</v>
      </c>
      <c r="G120" s="160">
        <v>5.8954000000000004</v>
      </c>
      <c r="H120" s="160"/>
      <c r="I120" s="160"/>
      <c r="J120" s="160">
        <v>2.0097999999999998</v>
      </c>
      <c r="K120" s="160"/>
      <c r="L120" s="145" t="s">
        <v>326</v>
      </c>
      <c r="M120" s="163" t="s">
        <v>327</v>
      </c>
      <c r="N120" s="162" t="s">
        <v>252</v>
      </c>
    </row>
    <row r="121" spans="1:16" ht="24" x14ac:dyDescent="0.25">
      <c r="A121" s="46"/>
      <c r="B121" s="47">
        <v>288</v>
      </c>
      <c r="C121" s="66" t="s">
        <v>357</v>
      </c>
      <c r="D121" s="49" t="s">
        <v>352</v>
      </c>
      <c r="E121" s="50">
        <v>20</v>
      </c>
      <c r="F121" s="85">
        <v>13.469799999999999</v>
      </c>
      <c r="G121" s="85"/>
      <c r="H121" s="85"/>
      <c r="I121" s="85"/>
      <c r="J121" s="85">
        <v>13.469799999999999</v>
      </c>
      <c r="K121" s="85"/>
      <c r="L121" s="54" t="s">
        <v>326</v>
      </c>
      <c r="M121" s="83" t="s">
        <v>327</v>
      </c>
      <c r="N121" s="84" t="s">
        <v>252</v>
      </c>
      <c r="O121" s="37"/>
      <c r="P121" s="37"/>
    </row>
    <row r="122" spans="1:16" s="148" customFormat="1" ht="24" x14ac:dyDescent="0.25">
      <c r="A122" s="139"/>
      <c r="B122" s="140">
        <v>289</v>
      </c>
      <c r="C122" s="156" t="s">
        <v>358</v>
      </c>
      <c r="D122" s="157" t="s">
        <v>352</v>
      </c>
      <c r="E122" s="158">
        <v>21</v>
      </c>
      <c r="F122" s="160">
        <v>16.5761</v>
      </c>
      <c r="G122" s="160"/>
      <c r="H122" s="160"/>
      <c r="I122" s="160"/>
      <c r="J122" s="160">
        <v>16.5761</v>
      </c>
      <c r="K122" s="160"/>
      <c r="L122" s="145" t="s">
        <v>326</v>
      </c>
      <c r="M122" s="163" t="s">
        <v>327</v>
      </c>
      <c r="N122" s="162" t="s">
        <v>252</v>
      </c>
    </row>
    <row r="123" spans="1:16" ht="36" x14ac:dyDescent="0.25">
      <c r="A123" s="46"/>
      <c r="B123" s="47">
        <v>290</v>
      </c>
      <c r="C123" s="66" t="s">
        <v>359</v>
      </c>
      <c r="D123" s="49" t="s">
        <v>352</v>
      </c>
      <c r="E123" s="50">
        <v>22</v>
      </c>
      <c r="F123" s="85">
        <v>11.515599999999999</v>
      </c>
      <c r="G123" s="85"/>
      <c r="H123" s="85"/>
      <c r="I123" s="85">
        <f>0.1153+8.2666</f>
        <v>8.3818999999999999</v>
      </c>
      <c r="J123" s="85">
        <f>2.8271+0.1284+0.1782</f>
        <v>3.1337000000000002</v>
      </c>
      <c r="K123" s="85"/>
      <c r="L123" s="54" t="s">
        <v>326</v>
      </c>
      <c r="M123" s="83" t="s">
        <v>327</v>
      </c>
      <c r="N123" s="54" t="s">
        <v>250</v>
      </c>
      <c r="O123" s="37"/>
      <c r="P123" s="37"/>
    </row>
    <row r="124" spans="1:16" ht="108" x14ac:dyDescent="0.25">
      <c r="A124" s="46"/>
      <c r="B124" s="47">
        <v>291</v>
      </c>
      <c r="C124" s="66" t="s">
        <v>360</v>
      </c>
      <c r="D124" s="49" t="s">
        <v>352</v>
      </c>
      <c r="E124" s="50">
        <v>23</v>
      </c>
      <c r="F124" s="85">
        <v>2.9262000000000001</v>
      </c>
      <c r="G124" s="85"/>
      <c r="H124" s="85"/>
      <c r="I124" s="85"/>
      <c r="J124" s="85">
        <v>2.9262000000000001</v>
      </c>
      <c r="K124" s="85"/>
      <c r="L124" s="54" t="s">
        <v>264</v>
      </c>
      <c r="M124" s="83" t="s">
        <v>327</v>
      </c>
      <c r="N124" s="84" t="s">
        <v>252</v>
      </c>
      <c r="O124" s="37"/>
      <c r="P124" s="37"/>
    </row>
    <row r="125" spans="1:16" ht="108" x14ac:dyDescent="0.25">
      <c r="A125" s="46"/>
      <c r="B125" s="47">
        <v>292</v>
      </c>
      <c r="C125" s="66" t="s">
        <v>361</v>
      </c>
      <c r="D125" s="49" t="s">
        <v>352</v>
      </c>
      <c r="E125" s="50">
        <v>24</v>
      </c>
      <c r="F125" s="85">
        <v>29.1966</v>
      </c>
      <c r="G125" s="85"/>
      <c r="H125" s="85"/>
      <c r="I125" s="85"/>
      <c r="J125" s="85">
        <v>29.1966</v>
      </c>
      <c r="K125" s="85"/>
      <c r="L125" s="54" t="s">
        <v>264</v>
      </c>
      <c r="M125" s="83" t="s">
        <v>327</v>
      </c>
      <c r="N125" s="54" t="s">
        <v>250</v>
      </c>
      <c r="O125" s="37"/>
      <c r="P125" s="37"/>
    </row>
    <row r="126" spans="1:16" s="82" customFormat="1" ht="48" x14ac:dyDescent="0.25">
      <c r="A126" s="74"/>
      <c r="B126" s="75">
        <v>293</v>
      </c>
      <c r="C126" s="76" t="s">
        <v>362</v>
      </c>
      <c r="D126" s="77" t="s">
        <v>352</v>
      </c>
      <c r="E126" s="50">
        <v>25</v>
      </c>
      <c r="F126" s="78">
        <v>4.0395000000000003</v>
      </c>
      <c r="G126" s="78">
        <v>4.0395000000000003</v>
      </c>
      <c r="H126" s="78"/>
      <c r="I126" s="78"/>
      <c r="J126" s="78"/>
      <c r="K126" s="78"/>
      <c r="L126" s="79" t="s">
        <v>363</v>
      </c>
      <c r="M126" s="87" t="s">
        <v>327</v>
      </c>
      <c r="N126" s="81" t="s">
        <v>252</v>
      </c>
    </row>
    <row r="127" spans="1:16" s="82" customFormat="1" ht="48" x14ac:dyDescent="0.25">
      <c r="A127" s="74"/>
      <c r="B127" s="75">
        <v>294</v>
      </c>
      <c r="C127" s="76" t="s">
        <v>364</v>
      </c>
      <c r="D127" s="77" t="s">
        <v>352</v>
      </c>
      <c r="E127" s="90"/>
      <c r="F127" s="78">
        <v>4.9882999999999997</v>
      </c>
      <c r="G127" s="78">
        <v>4.9882999999999997</v>
      </c>
      <c r="H127" s="78"/>
      <c r="I127" s="78"/>
      <c r="J127" s="78"/>
      <c r="K127" s="78"/>
      <c r="L127" s="79" t="s">
        <v>363</v>
      </c>
      <c r="M127" s="87" t="s">
        <v>327</v>
      </c>
      <c r="N127" s="81" t="s">
        <v>252</v>
      </c>
    </row>
    <row r="128" spans="1:16" s="82" customFormat="1" ht="48" x14ac:dyDescent="0.25">
      <c r="A128" s="74"/>
      <c r="B128" s="75">
        <v>295</v>
      </c>
      <c r="C128" s="76" t="s">
        <v>365</v>
      </c>
      <c r="D128" s="77" t="s">
        <v>283</v>
      </c>
      <c r="E128" s="90"/>
      <c r="F128" s="78">
        <v>0.4254</v>
      </c>
      <c r="G128" s="78">
        <v>0.4254</v>
      </c>
      <c r="H128" s="78"/>
      <c r="I128" s="78"/>
      <c r="J128" s="78"/>
      <c r="K128" s="78"/>
      <c r="L128" s="79" t="s">
        <v>363</v>
      </c>
      <c r="M128" s="87" t="s">
        <v>12</v>
      </c>
      <c r="N128" s="81" t="s">
        <v>252</v>
      </c>
    </row>
    <row r="129" spans="1:16" s="148" customFormat="1" ht="108" x14ac:dyDescent="0.25">
      <c r="A129" s="139"/>
      <c r="B129" s="140">
        <v>296</v>
      </c>
      <c r="C129" s="156" t="s">
        <v>366</v>
      </c>
      <c r="D129" s="157" t="s">
        <v>352</v>
      </c>
      <c r="E129" s="158">
        <v>26</v>
      </c>
      <c r="F129" s="160">
        <v>2.2004000000000001</v>
      </c>
      <c r="G129" s="160"/>
      <c r="H129" s="160"/>
      <c r="I129" s="160"/>
      <c r="J129" s="160">
        <v>2.2004000000000001</v>
      </c>
      <c r="K129" s="160"/>
      <c r="L129" s="145" t="s">
        <v>264</v>
      </c>
      <c r="M129" s="163" t="s">
        <v>327</v>
      </c>
      <c r="N129" s="145" t="s">
        <v>250</v>
      </c>
    </row>
    <row r="130" spans="1:16" ht="108" x14ac:dyDescent="0.25">
      <c r="A130" s="46"/>
      <c r="B130" s="47">
        <v>297</v>
      </c>
      <c r="C130" s="66" t="s">
        <v>367</v>
      </c>
      <c r="D130" s="49" t="s">
        <v>368</v>
      </c>
      <c r="E130" s="50">
        <v>13</v>
      </c>
      <c r="F130" s="85">
        <v>12.508100000000001</v>
      </c>
      <c r="G130" s="85"/>
      <c r="H130" s="85"/>
      <c r="I130" s="85">
        <v>12.508100000000001</v>
      </c>
      <c r="J130" s="85"/>
      <c r="K130" s="85"/>
      <c r="L130" s="54" t="s">
        <v>264</v>
      </c>
      <c r="M130" s="83" t="s">
        <v>327</v>
      </c>
      <c r="N130" s="84" t="s">
        <v>252</v>
      </c>
      <c r="O130" s="37"/>
      <c r="P130" s="37"/>
    </row>
    <row r="131" spans="1:16" s="148" customFormat="1" ht="108" x14ac:dyDescent="0.25">
      <c r="A131" s="139"/>
      <c r="B131" s="140">
        <v>298</v>
      </c>
      <c r="C131" s="156" t="s">
        <v>369</v>
      </c>
      <c r="D131" s="157" t="s">
        <v>368</v>
      </c>
      <c r="E131" s="158">
        <v>14</v>
      </c>
      <c r="F131" s="160">
        <v>0.5524</v>
      </c>
      <c r="G131" s="160"/>
      <c r="H131" s="160"/>
      <c r="I131" s="160">
        <v>0.5524</v>
      </c>
      <c r="J131" s="160"/>
      <c r="K131" s="160"/>
      <c r="L131" s="145" t="s">
        <v>264</v>
      </c>
      <c r="M131" s="163" t="s">
        <v>327</v>
      </c>
      <c r="N131" s="162" t="s">
        <v>252</v>
      </c>
    </row>
    <row r="132" spans="1:16" s="148" customFormat="1" ht="108" x14ac:dyDescent="0.25">
      <c r="A132" s="139"/>
      <c r="B132" s="140">
        <v>299</v>
      </c>
      <c r="C132" s="156" t="s">
        <v>370</v>
      </c>
      <c r="D132" s="157" t="s">
        <v>368</v>
      </c>
      <c r="E132" s="158">
        <v>15</v>
      </c>
      <c r="F132" s="160">
        <v>2.0360999999999998</v>
      </c>
      <c r="G132" s="160"/>
      <c r="H132" s="160"/>
      <c r="I132" s="160">
        <v>2.0360999999999998</v>
      </c>
      <c r="J132" s="160"/>
      <c r="K132" s="160"/>
      <c r="L132" s="145" t="s">
        <v>264</v>
      </c>
      <c r="M132" s="163" t="s">
        <v>327</v>
      </c>
      <c r="N132" s="162" t="s">
        <v>252</v>
      </c>
    </row>
    <row r="133" spans="1:16" s="148" customFormat="1" ht="108" x14ac:dyDescent="0.25">
      <c r="A133" s="139"/>
      <c r="B133" s="140">
        <v>300</v>
      </c>
      <c r="C133" s="156" t="s">
        <v>371</v>
      </c>
      <c r="D133" s="157" t="s">
        <v>368</v>
      </c>
      <c r="E133" s="158">
        <v>16</v>
      </c>
      <c r="F133" s="160">
        <v>0.57410000000000005</v>
      </c>
      <c r="G133" s="160"/>
      <c r="H133" s="160"/>
      <c r="I133" s="160">
        <v>0.57410000000000005</v>
      </c>
      <c r="J133" s="160"/>
      <c r="K133" s="160"/>
      <c r="L133" s="145" t="s">
        <v>264</v>
      </c>
      <c r="M133" s="163" t="s">
        <v>327</v>
      </c>
      <c r="N133" s="162" t="s">
        <v>252</v>
      </c>
    </row>
    <row r="134" spans="1:16" ht="108" x14ac:dyDescent="0.25">
      <c r="A134" s="46"/>
      <c r="B134" s="47">
        <v>301</v>
      </c>
      <c r="C134" s="66" t="s">
        <v>372</v>
      </c>
      <c r="D134" s="49" t="s">
        <v>368</v>
      </c>
      <c r="E134" s="50">
        <v>17</v>
      </c>
      <c r="F134" s="85">
        <v>1.9817</v>
      </c>
      <c r="G134" s="85"/>
      <c r="H134" s="85"/>
      <c r="I134" s="85">
        <v>1.9817</v>
      </c>
      <c r="J134" s="85"/>
      <c r="K134" s="85"/>
      <c r="L134" s="54" t="s">
        <v>264</v>
      </c>
      <c r="M134" s="83" t="s">
        <v>327</v>
      </c>
      <c r="N134" s="84" t="s">
        <v>252</v>
      </c>
      <c r="P134" s="37"/>
    </row>
    <row r="135" spans="1:16" ht="108" x14ac:dyDescent="0.25">
      <c r="A135" s="46"/>
      <c r="B135" s="47">
        <v>302</v>
      </c>
      <c r="C135" s="66" t="s">
        <v>373</v>
      </c>
      <c r="D135" s="49" t="s">
        <v>368</v>
      </c>
      <c r="E135" s="90" t="s">
        <v>374</v>
      </c>
      <c r="F135" s="85">
        <v>1.1754</v>
      </c>
      <c r="G135" s="85">
        <v>1.1754</v>
      </c>
      <c r="H135" s="85"/>
      <c r="I135" s="85"/>
      <c r="J135" s="85"/>
      <c r="K135" s="85"/>
      <c r="L135" s="54" t="s">
        <v>264</v>
      </c>
      <c r="M135" s="59"/>
      <c r="N135" s="84" t="s">
        <v>252</v>
      </c>
      <c r="O135" s="91" t="s">
        <v>375</v>
      </c>
      <c r="P135" s="37"/>
    </row>
    <row r="136" spans="1:16" ht="108" x14ac:dyDescent="0.25">
      <c r="A136" s="46"/>
      <c r="B136" s="47">
        <v>303</v>
      </c>
      <c r="C136" s="66" t="s">
        <v>376</v>
      </c>
      <c r="D136" s="49" t="s">
        <v>368</v>
      </c>
      <c r="E136" s="50">
        <v>19</v>
      </c>
      <c r="F136" s="85">
        <v>3.4371999999999998</v>
      </c>
      <c r="G136" s="85"/>
      <c r="H136" s="85"/>
      <c r="I136" s="85"/>
      <c r="J136" s="85">
        <v>3.4371999999999998</v>
      </c>
      <c r="K136" s="85"/>
      <c r="L136" s="54" t="s">
        <v>264</v>
      </c>
      <c r="M136" s="83" t="s">
        <v>327</v>
      </c>
      <c r="N136" s="84" t="s">
        <v>252</v>
      </c>
      <c r="P136" s="37"/>
    </row>
    <row r="137" spans="1:16" s="148" customFormat="1" ht="108" x14ac:dyDescent="0.25">
      <c r="A137" s="139"/>
      <c r="B137" s="140">
        <v>304</v>
      </c>
      <c r="C137" s="156" t="s">
        <v>377</v>
      </c>
      <c r="D137" s="157" t="s">
        <v>368</v>
      </c>
      <c r="E137" s="158">
        <v>20</v>
      </c>
      <c r="F137" s="160">
        <v>1.8101</v>
      </c>
      <c r="G137" s="160"/>
      <c r="H137" s="160"/>
      <c r="I137" s="160">
        <v>1.8101</v>
      </c>
      <c r="J137" s="160"/>
      <c r="K137" s="160"/>
      <c r="L137" s="145" t="s">
        <v>264</v>
      </c>
      <c r="M137" s="163" t="s">
        <v>327</v>
      </c>
      <c r="N137" s="162" t="s">
        <v>252</v>
      </c>
    </row>
    <row r="138" spans="1:16" s="148" customFormat="1" ht="108" x14ac:dyDescent="0.25">
      <c r="A138" s="139"/>
      <c r="B138" s="140">
        <v>305</v>
      </c>
      <c r="C138" s="156" t="s">
        <v>378</v>
      </c>
      <c r="D138" s="157" t="s">
        <v>368</v>
      </c>
      <c r="E138" s="158">
        <v>22</v>
      </c>
      <c r="F138" s="160">
        <v>3.4863</v>
      </c>
      <c r="G138" s="160"/>
      <c r="H138" s="160"/>
      <c r="I138" s="160">
        <v>3.4863</v>
      </c>
      <c r="J138" s="160"/>
      <c r="K138" s="160"/>
      <c r="L138" s="145" t="s">
        <v>264</v>
      </c>
      <c r="M138" s="163" t="s">
        <v>327</v>
      </c>
      <c r="N138" s="162" t="s">
        <v>252</v>
      </c>
    </row>
    <row r="139" spans="1:16" ht="108" x14ac:dyDescent="0.25">
      <c r="A139" s="46"/>
      <c r="B139" s="47">
        <v>306</v>
      </c>
      <c r="C139" s="66" t="s">
        <v>379</v>
      </c>
      <c r="D139" s="49" t="s">
        <v>368</v>
      </c>
      <c r="E139" s="50">
        <v>23</v>
      </c>
      <c r="F139" s="85">
        <v>21.025099999999998</v>
      </c>
      <c r="G139" s="85"/>
      <c r="H139" s="85"/>
      <c r="I139" s="85">
        <v>21.025099999999998</v>
      </c>
      <c r="J139" s="85"/>
      <c r="K139" s="85"/>
      <c r="L139" s="54" t="s">
        <v>264</v>
      </c>
      <c r="M139" s="83" t="s">
        <v>327</v>
      </c>
      <c r="N139" s="84" t="s">
        <v>252</v>
      </c>
      <c r="P139" s="37"/>
    </row>
    <row r="140" spans="1:16" s="148" customFormat="1" ht="108" x14ac:dyDescent="0.25">
      <c r="A140" s="139"/>
      <c r="B140" s="140">
        <v>307</v>
      </c>
      <c r="C140" s="156" t="s">
        <v>380</v>
      </c>
      <c r="D140" s="157" t="s">
        <v>368</v>
      </c>
      <c r="E140" s="158">
        <v>24</v>
      </c>
      <c r="F140" s="160">
        <v>2.1335000000000002</v>
      </c>
      <c r="G140" s="160">
        <v>2.1335000000000002</v>
      </c>
      <c r="H140" s="160"/>
      <c r="I140" s="160"/>
      <c r="J140" s="160"/>
      <c r="K140" s="160"/>
      <c r="L140" s="145" t="s">
        <v>264</v>
      </c>
      <c r="M140" s="163" t="s">
        <v>327</v>
      </c>
      <c r="N140" s="162" t="s">
        <v>252</v>
      </c>
    </row>
    <row r="141" spans="1:16" ht="108" x14ac:dyDescent="0.25">
      <c r="A141" s="46"/>
      <c r="B141" s="47">
        <v>308</v>
      </c>
      <c r="C141" s="66" t="s">
        <v>381</v>
      </c>
      <c r="D141" s="49" t="s">
        <v>368</v>
      </c>
      <c r="E141" s="50">
        <v>25</v>
      </c>
      <c r="F141" s="85">
        <v>3.7770999999999999</v>
      </c>
      <c r="G141" s="85"/>
      <c r="H141" s="85"/>
      <c r="I141" s="85"/>
      <c r="J141" s="85">
        <v>3.7770999999999999</v>
      </c>
      <c r="K141" s="85"/>
      <c r="L141" s="54" t="s">
        <v>264</v>
      </c>
      <c r="M141" s="83" t="s">
        <v>327</v>
      </c>
      <c r="N141" s="84" t="s">
        <v>252</v>
      </c>
      <c r="P141" s="37"/>
    </row>
    <row r="142" spans="1:16" ht="108" x14ac:dyDescent="0.25">
      <c r="A142" s="46"/>
      <c r="B142" s="47">
        <v>309</v>
      </c>
      <c r="C142" s="66" t="s">
        <v>382</v>
      </c>
      <c r="D142" s="49" t="s">
        <v>368</v>
      </c>
      <c r="E142" s="50">
        <v>26</v>
      </c>
      <c r="F142" s="85">
        <v>2.7307000000000001</v>
      </c>
      <c r="G142" s="85"/>
      <c r="H142" s="85"/>
      <c r="I142" s="85">
        <v>2.7307000000000001</v>
      </c>
      <c r="J142" s="85"/>
      <c r="K142" s="85"/>
      <c r="L142" s="54" t="s">
        <v>264</v>
      </c>
      <c r="M142" s="83" t="s">
        <v>12</v>
      </c>
      <c r="N142" s="84" t="s">
        <v>252</v>
      </c>
      <c r="P142" s="37"/>
    </row>
    <row r="143" spans="1:16" s="148" customFormat="1" ht="108" x14ac:dyDescent="0.25">
      <c r="A143" s="139"/>
      <c r="B143" s="140">
        <v>310</v>
      </c>
      <c r="C143" s="156" t="s">
        <v>383</v>
      </c>
      <c r="D143" s="157" t="s">
        <v>368</v>
      </c>
      <c r="E143" s="158">
        <v>27</v>
      </c>
      <c r="F143" s="160">
        <v>1.4463999999999999</v>
      </c>
      <c r="G143" s="160"/>
      <c r="H143" s="160"/>
      <c r="I143" s="160">
        <v>1.4463999999999999</v>
      </c>
      <c r="J143" s="160"/>
      <c r="K143" s="160"/>
      <c r="L143" s="145" t="s">
        <v>264</v>
      </c>
      <c r="M143" s="163" t="s">
        <v>327</v>
      </c>
      <c r="N143" s="162" t="s">
        <v>252</v>
      </c>
    </row>
    <row r="144" spans="1:16" ht="108" x14ac:dyDescent="0.25">
      <c r="A144" s="46"/>
      <c r="B144" s="47">
        <v>311</v>
      </c>
      <c r="C144" s="66" t="s">
        <v>384</v>
      </c>
      <c r="D144" s="49" t="s">
        <v>368</v>
      </c>
      <c r="E144" s="50">
        <v>28</v>
      </c>
      <c r="F144" s="85">
        <v>4.4169</v>
      </c>
      <c r="G144" s="85">
        <v>2.7789000000000001</v>
      </c>
      <c r="H144" s="88"/>
      <c r="I144" s="88"/>
      <c r="J144" s="85">
        <f>1.2528+0.2791+0.1061</f>
        <v>1.6379999999999999</v>
      </c>
      <c r="K144" s="88"/>
      <c r="L144" s="54" t="s">
        <v>264</v>
      </c>
      <c r="M144" s="83" t="s">
        <v>12</v>
      </c>
      <c r="N144" s="54" t="s">
        <v>250</v>
      </c>
      <c r="P144" s="37"/>
    </row>
    <row r="145" spans="1:16" ht="108" x14ac:dyDescent="0.25">
      <c r="A145" s="46"/>
      <c r="B145" s="47">
        <v>312</v>
      </c>
      <c r="C145" s="66" t="s">
        <v>385</v>
      </c>
      <c r="D145" s="49" t="s">
        <v>368</v>
      </c>
      <c r="E145" s="50">
        <v>29</v>
      </c>
      <c r="F145" s="85">
        <v>0.5423</v>
      </c>
      <c r="G145" s="85"/>
      <c r="H145" s="85"/>
      <c r="I145" s="85">
        <v>0.5423</v>
      </c>
      <c r="J145" s="85"/>
      <c r="K145" s="85"/>
      <c r="L145" s="54" t="s">
        <v>264</v>
      </c>
      <c r="M145" s="83" t="s">
        <v>12</v>
      </c>
      <c r="N145" s="54" t="s">
        <v>250</v>
      </c>
      <c r="P145" s="37"/>
    </row>
    <row r="146" spans="1:16" s="148" customFormat="1" ht="24" x14ac:dyDescent="0.25">
      <c r="A146" s="139"/>
      <c r="B146" s="140">
        <v>313</v>
      </c>
      <c r="C146" s="156" t="s">
        <v>386</v>
      </c>
      <c r="D146" s="157" t="s">
        <v>368</v>
      </c>
      <c r="E146" s="158">
        <v>30</v>
      </c>
      <c r="F146" s="160">
        <v>4.2801999999999998</v>
      </c>
      <c r="G146" s="160">
        <v>4.2801999999999998</v>
      </c>
      <c r="H146" s="160"/>
      <c r="I146" s="160"/>
      <c r="J146" s="160"/>
      <c r="K146" s="160"/>
      <c r="L146" s="145" t="s">
        <v>326</v>
      </c>
      <c r="M146" s="163" t="s">
        <v>12</v>
      </c>
      <c r="N146" s="162" t="s">
        <v>252</v>
      </c>
    </row>
    <row r="147" spans="1:16" s="148" customFormat="1" ht="24" x14ac:dyDescent="0.25">
      <c r="A147" s="139"/>
      <c r="B147" s="140">
        <v>314</v>
      </c>
      <c r="C147" s="156" t="s">
        <v>387</v>
      </c>
      <c r="D147" s="157" t="s">
        <v>368</v>
      </c>
      <c r="E147" s="158">
        <v>31</v>
      </c>
      <c r="F147" s="160">
        <v>2.2961999999999998</v>
      </c>
      <c r="G147" s="160"/>
      <c r="H147" s="160"/>
      <c r="I147" s="160">
        <v>2.2961999999999998</v>
      </c>
      <c r="J147" s="160"/>
      <c r="K147" s="160"/>
      <c r="L147" s="145" t="s">
        <v>326</v>
      </c>
      <c r="M147" s="163" t="s">
        <v>327</v>
      </c>
      <c r="N147" s="162" t="s">
        <v>252</v>
      </c>
    </row>
    <row r="148" spans="1:16" s="148" customFormat="1" ht="24" x14ac:dyDescent="0.25">
      <c r="A148" s="139"/>
      <c r="B148" s="140">
        <v>315</v>
      </c>
      <c r="C148" s="156" t="s">
        <v>388</v>
      </c>
      <c r="D148" s="157" t="s">
        <v>368</v>
      </c>
      <c r="E148" s="158">
        <v>32</v>
      </c>
      <c r="F148" s="160">
        <v>1.9675</v>
      </c>
      <c r="G148" s="160">
        <v>1.9675</v>
      </c>
      <c r="H148" s="160"/>
      <c r="I148" s="160"/>
      <c r="J148" s="160"/>
      <c r="K148" s="160"/>
      <c r="L148" s="145" t="s">
        <v>326</v>
      </c>
      <c r="M148" s="163" t="s">
        <v>327</v>
      </c>
      <c r="N148" s="162" t="s">
        <v>252</v>
      </c>
    </row>
    <row r="149" spans="1:16" ht="108" x14ac:dyDescent="0.25">
      <c r="A149" s="46"/>
      <c r="B149" s="47">
        <v>316</v>
      </c>
      <c r="C149" s="66" t="s">
        <v>389</v>
      </c>
      <c r="D149" s="49" t="s">
        <v>368</v>
      </c>
      <c r="E149" s="50">
        <v>33</v>
      </c>
      <c r="F149" s="85">
        <v>2.0005000000000002</v>
      </c>
      <c r="G149" s="85"/>
      <c r="H149" s="85"/>
      <c r="I149" s="85">
        <v>2.0005000000000002</v>
      </c>
      <c r="J149" s="85"/>
      <c r="K149" s="85"/>
      <c r="L149" s="54" t="s">
        <v>264</v>
      </c>
      <c r="M149" s="83" t="s">
        <v>12</v>
      </c>
      <c r="N149" s="84" t="s">
        <v>252</v>
      </c>
      <c r="P149" s="37"/>
    </row>
    <row r="150" spans="1:16" s="148" customFormat="1" ht="108" x14ac:dyDescent="0.25">
      <c r="A150" s="139"/>
      <c r="B150" s="140">
        <v>317</v>
      </c>
      <c r="C150" s="156" t="s">
        <v>390</v>
      </c>
      <c r="D150" s="157" t="s">
        <v>368</v>
      </c>
      <c r="E150" s="158">
        <v>34</v>
      </c>
      <c r="F150" s="160">
        <v>1.4429000000000001</v>
      </c>
      <c r="G150" s="160">
        <v>1.4429000000000001</v>
      </c>
      <c r="H150" s="160"/>
      <c r="I150" s="160"/>
      <c r="J150" s="160"/>
      <c r="K150" s="160"/>
      <c r="L150" s="145" t="s">
        <v>264</v>
      </c>
      <c r="M150" s="163" t="s">
        <v>12</v>
      </c>
      <c r="N150" s="162" t="s">
        <v>252</v>
      </c>
    </row>
    <row r="151" spans="1:16" s="148" customFormat="1" ht="108" x14ac:dyDescent="0.25">
      <c r="A151" s="139"/>
      <c r="B151" s="140">
        <v>318</v>
      </c>
      <c r="C151" s="156" t="s">
        <v>391</v>
      </c>
      <c r="D151" s="157" t="s">
        <v>368</v>
      </c>
      <c r="E151" s="158">
        <v>35</v>
      </c>
      <c r="F151" s="160">
        <v>1.4498</v>
      </c>
      <c r="G151" s="160"/>
      <c r="H151" s="160"/>
      <c r="I151" s="160">
        <v>1.4498</v>
      </c>
      <c r="J151" s="160"/>
      <c r="K151" s="160"/>
      <c r="L151" s="145" t="s">
        <v>264</v>
      </c>
      <c r="M151" s="163" t="s">
        <v>12</v>
      </c>
      <c r="N151" s="162" t="s">
        <v>252</v>
      </c>
    </row>
    <row r="152" spans="1:16" s="120" customFormat="1" ht="108" x14ac:dyDescent="0.25">
      <c r="A152" s="111"/>
      <c r="B152" s="112">
        <v>319</v>
      </c>
      <c r="C152" s="121" t="s">
        <v>213</v>
      </c>
      <c r="D152" s="122" t="s">
        <v>269</v>
      </c>
      <c r="E152" s="123">
        <v>16</v>
      </c>
      <c r="F152" s="124">
        <v>6.2011000000000003</v>
      </c>
      <c r="G152" s="124"/>
      <c r="H152" s="124"/>
      <c r="I152" s="124"/>
      <c r="J152" s="124">
        <v>6.2011000000000003</v>
      </c>
      <c r="K152" s="124"/>
      <c r="L152" s="117" t="s">
        <v>264</v>
      </c>
      <c r="M152" s="127" t="s">
        <v>12</v>
      </c>
      <c r="N152" s="126" t="s">
        <v>252</v>
      </c>
    </row>
    <row r="153" spans="1:16" ht="108" x14ac:dyDescent="0.25">
      <c r="A153" s="46"/>
      <c r="B153" s="47">
        <v>320</v>
      </c>
      <c r="C153" s="66" t="s">
        <v>392</v>
      </c>
      <c r="D153" s="49" t="s">
        <v>269</v>
      </c>
      <c r="E153" s="50">
        <v>17</v>
      </c>
      <c r="F153" s="85">
        <v>1.4442999999999999</v>
      </c>
      <c r="G153" s="85"/>
      <c r="H153" s="85"/>
      <c r="I153" s="85"/>
      <c r="J153" s="85">
        <v>1.4442999999999999</v>
      </c>
      <c r="K153" s="85"/>
      <c r="L153" s="54" t="s">
        <v>264</v>
      </c>
      <c r="M153" s="83" t="s">
        <v>12</v>
      </c>
      <c r="N153" s="84" t="s">
        <v>252</v>
      </c>
      <c r="P153" s="37"/>
    </row>
    <row r="154" spans="1:16" ht="108" x14ac:dyDescent="0.25">
      <c r="A154" s="46"/>
      <c r="B154" s="47">
        <v>321</v>
      </c>
      <c r="C154" s="66" t="s">
        <v>393</v>
      </c>
      <c r="D154" s="49" t="s">
        <v>269</v>
      </c>
      <c r="E154" s="50">
        <v>18</v>
      </c>
      <c r="F154" s="85">
        <v>1.8976</v>
      </c>
      <c r="G154" s="85"/>
      <c r="H154" s="85"/>
      <c r="I154" s="85">
        <v>1.8976</v>
      </c>
      <c r="J154" s="85"/>
      <c r="K154" s="85"/>
      <c r="L154" s="54" t="s">
        <v>264</v>
      </c>
      <c r="M154" s="83" t="s">
        <v>12</v>
      </c>
      <c r="N154" s="84" t="s">
        <v>252</v>
      </c>
      <c r="P154" s="37"/>
    </row>
    <row r="155" spans="1:16" s="120" customFormat="1" ht="108" x14ac:dyDescent="0.25">
      <c r="A155" s="111"/>
      <c r="B155" s="112">
        <v>322</v>
      </c>
      <c r="C155" s="121" t="s">
        <v>214</v>
      </c>
      <c r="D155" s="122" t="s">
        <v>269</v>
      </c>
      <c r="E155" s="123">
        <v>19</v>
      </c>
      <c r="F155" s="124">
        <v>3.3248000000000002</v>
      </c>
      <c r="G155" s="124"/>
      <c r="H155" s="124"/>
      <c r="I155" s="124"/>
      <c r="J155" s="124">
        <v>3.3248000000000002</v>
      </c>
      <c r="K155" s="124"/>
      <c r="L155" s="117" t="s">
        <v>264</v>
      </c>
      <c r="M155" s="127" t="s">
        <v>12</v>
      </c>
      <c r="N155" s="117" t="s">
        <v>250</v>
      </c>
    </row>
    <row r="156" spans="1:16" ht="108" x14ac:dyDescent="0.25">
      <c r="A156" s="46"/>
      <c r="B156" s="47">
        <v>323</v>
      </c>
      <c r="C156" s="66" t="s">
        <v>394</v>
      </c>
      <c r="D156" s="49" t="s">
        <v>269</v>
      </c>
      <c r="E156" s="50">
        <v>20</v>
      </c>
      <c r="F156" s="85">
        <v>8.9488000000000003</v>
      </c>
      <c r="G156" s="85"/>
      <c r="H156" s="85"/>
      <c r="I156" s="85"/>
      <c r="J156" s="85">
        <v>8.9488000000000003</v>
      </c>
      <c r="K156" s="85"/>
      <c r="L156" s="54" t="s">
        <v>264</v>
      </c>
      <c r="M156" s="83" t="s">
        <v>12</v>
      </c>
      <c r="N156" s="54" t="s">
        <v>250</v>
      </c>
      <c r="P156" s="37"/>
    </row>
    <row r="157" spans="1:16" ht="108" x14ac:dyDescent="0.25">
      <c r="A157" s="46"/>
      <c r="B157" s="47">
        <v>324</v>
      </c>
      <c r="C157" s="66" t="s">
        <v>395</v>
      </c>
      <c r="D157" s="49" t="s">
        <v>269</v>
      </c>
      <c r="E157" s="50">
        <v>21</v>
      </c>
      <c r="F157" s="85">
        <v>2.7113</v>
      </c>
      <c r="G157" s="85"/>
      <c r="H157" s="85"/>
      <c r="I157" s="85"/>
      <c r="J157" s="85">
        <v>2.7113</v>
      </c>
      <c r="K157" s="85"/>
      <c r="L157" s="54" t="s">
        <v>264</v>
      </c>
      <c r="M157" s="83" t="s">
        <v>12</v>
      </c>
      <c r="N157" s="54" t="s">
        <v>250</v>
      </c>
      <c r="P157" s="37"/>
    </row>
    <row r="158" spans="1:16" s="120" customFormat="1" ht="108" x14ac:dyDescent="0.25">
      <c r="A158" s="111"/>
      <c r="B158" s="112">
        <v>325</v>
      </c>
      <c r="C158" s="121" t="s">
        <v>215</v>
      </c>
      <c r="D158" s="122" t="s">
        <v>269</v>
      </c>
      <c r="E158" s="123">
        <v>22</v>
      </c>
      <c r="F158" s="124">
        <v>0.64410000000000001</v>
      </c>
      <c r="G158" s="124"/>
      <c r="H158" s="124"/>
      <c r="I158" s="124"/>
      <c r="J158" s="124">
        <v>0.64410000000000001</v>
      </c>
      <c r="K158" s="124"/>
      <c r="L158" s="117" t="s">
        <v>264</v>
      </c>
      <c r="M158" s="127" t="s">
        <v>12</v>
      </c>
      <c r="N158" s="126" t="s">
        <v>252</v>
      </c>
    </row>
    <row r="159" spans="1:16" s="120" customFormat="1" ht="108" x14ac:dyDescent="0.25">
      <c r="A159" s="111"/>
      <c r="B159" s="112">
        <v>326</v>
      </c>
      <c r="C159" s="121" t="s">
        <v>216</v>
      </c>
      <c r="D159" s="122" t="s">
        <v>269</v>
      </c>
      <c r="E159" s="123">
        <v>23</v>
      </c>
      <c r="F159" s="124">
        <v>1.3326</v>
      </c>
      <c r="G159" s="124"/>
      <c r="H159" s="124"/>
      <c r="I159" s="124"/>
      <c r="J159" s="124">
        <v>1.3326</v>
      </c>
      <c r="K159" s="124"/>
      <c r="L159" s="117" t="s">
        <v>264</v>
      </c>
      <c r="M159" s="127" t="s">
        <v>12</v>
      </c>
      <c r="N159" s="117" t="s">
        <v>250</v>
      </c>
    </row>
    <row r="160" spans="1:16" ht="108" x14ac:dyDescent="0.25">
      <c r="A160" s="46"/>
      <c r="B160" s="47">
        <v>327</v>
      </c>
      <c r="C160" s="66" t="s">
        <v>396</v>
      </c>
      <c r="D160" s="49" t="s">
        <v>269</v>
      </c>
      <c r="E160" s="50">
        <v>24</v>
      </c>
      <c r="F160" s="85">
        <v>1.3056000000000001</v>
      </c>
      <c r="G160" s="85"/>
      <c r="H160" s="85"/>
      <c r="I160" s="85"/>
      <c r="J160" s="85">
        <v>1.3056000000000001</v>
      </c>
      <c r="K160" s="85"/>
      <c r="L160" s="54" t="s">
        <v>264</v>
      </c>
      <c r="M160" s="83" t="s">
        <v>12</v>
      </c>
      <c r="N160" s="84" t="s">
        <v>252</v>
      </c>
      <c r="P160" s="37"/>
    </row>
    <row r="161" spans="1:16" ht="108" x14ac:dyDescent="0.25">
      <c r="A161" s="46"/>
      <c r="B161" s="47">
        <v>328</v>
      </c>
      <c r="C161" s="66" t="s">
        <v>397</v>
      </c>
      <c r="D161" s="49" t="s">
        <v>269</v>
      </c>
      <c r="E161" s="50">
        <v>25</v>
      </c>
      <c r="F161" s="85">
        <v>2.5070000000000001</v>
      </c>
      <c r="G161" s="85"/>
      <c r="H161" s="85"/>
      <c r="I161" s="85"/>
      <c r="J161" s="85">
        <v>2.5070000000000001</v>
      </c>
      <c r="K161" s="85"/>
      <c r="L161" s="54" t="s">
        <v>264</v>
      </c>
      <c r="M161" s="83" t="s">
        <v>12</v>
      </c>
      <c r="N161" s="84" t="s">
        <v>252</v>
      </c>
      <c r="P161" s="37"/>
    </row>
    <row r="162" spans="1:16" ht="108" x14ac:dyDescent="0.25">
      <c r="A162" s="46"/>
      <c r="B162" s="47">
        <v>329</v>
      </c>
      <c r="C162" s="66" t="s">
        <v>398</v>
      </c>
      <c r="D162" s="49" t="s">
        <v>269</v>
      </c>
      <c r="E162" s="50">
        <v>26</v>
      </c>
      <c r="F162" s="85">
        <v>0.75219999999999998</v>
      </c>
      <c r="G162" s="85"/>
      <c r="H162" s="85"/>
      <c r="I162" s="85">
        <v>0.75219999999999998</v>
      </c>
      <c r="J162" s="85"/>
      <c r="K162" s="85"/>
      <c r="L162" s="54" t="s">
        <v>264</v>
      </c>
      <c r="M162" s="83" t="s">
        <v>12</v>
      </c>
      <c r="N162" s="84" t="s">
        <v>252</v>
      </c>
      <c r="P162" s="37"/>
    </row>
    <row r="163" spans="1:16" ht="108" x14ac:dyDescent="0.25">
      <c r="A163" s="46"/>
      <c r="B163" s="47">
        <v>330</v>
      </c>
      <c r="C163" s="66" t="s">
        <v>399</v>
      </c>
      <c r="D163" s="49" t="s">
        <v>269</v>
      </c>
      <c r="E163" s="50">
        <v>27</v>
      </c>
      <c r="F163" s="85">
        <v>1.4394</v>
      </c>
      <c r="G163" s="85"/>
      <c r="H163" s="85"/>
      <c r="I163" s="85"/>
      <c r="J163" s="85">
        <v>1.4394</v>
      </c>
      <c r="K163" s="85"/>
      <c r="L163" s="54" t="s">
        <v>264</v>
      </c>
      <c r="M163" s="83" t="s">
        <v>12</v>
      </c>
      <c r="N163" s="84" t="s">
        <v>252</v>
      </c>
      <c r="P163" s="37"/>
    </row>
    <row r="164" spans="1:16" ht="108" x14ac:dyDescent="0.25">
      <c r="A164" s="46"/>
      <c r="B164" s="47">
        <v>331</v>
      </c>
      <c r="C164" s="66" t="s">
        <v>400</v>
      </c>
      <c r="D164" s="49" t="s">
        <v>269</v>
      </c>
      <c r="E164" s="50">
        <v>28</v>
      </c>
      <c r="F164" s="85">
        <v>3.0529000000000002</v>
      </c>
      <c r="G164" s="85">
        <v>3.0529000000000002</v>
      </c>
      <c r="H164" s="85"/>
      <c r="I164" s="85"/>
      <c r="J164" s="85"/>
      <c r="K164" s="85"/>
      <c r="L164" s="54" t="s">
        <v>264</v>
      </c>
      <c r="M164" s="89" t="s">
        <v>12</v>
      </c>
      <c r="N164" s="84" t="s">
        <v>252</v>
      </c>
      <c r="O164" s="92" t="s">
        <v>331</v>
      </c>
      <c r="P164" s="37"/>
    </row>
    <row r="165" spans="1:16" ht="108" x14ac:dyDescent="0.25">
      <c r="A165" s="46"/>
      <c r="B165" s="47">
        <v>332</v>
      </c>
      <c r="C165" s="66" t="s">
        <v>401</v>
      </c>
      <c r="D165" s="49" t="s">
        <v>269</v>
      </c>
      <c r="E165" s="50">
        <v>29</v>
      </c>
      <c r="F165" s="85">
        <v>2.0002</v>
      </c>
      <c r="G165" s="85">
        <v>2.0002</v>
      </c>
      <c r="H165" s="85"/>
      <c r="I165" s="85"/>
      <c r="J165" s="85"/>
      <c r="K165" s="85"/>
      <c r="L165" s="54" t="s">
        <v>264</v>
      </c>
      <c r="M165" s="89" t="s">
        <v>12</v>
      </c>
      <c r="N165" s="84" t="s">
        <v>252</v>
      </c>
      <c r="O165" s="92" t="s">
        <v>331</v>
      </c>
      <c r="P165" s="37"/>
    </row>
    <row r="166" spans="1:16" ht="108" x14ac:dyDescent="0.25">
      <c r="A166" s="46"/>
      <c r="B166" s="47">
        <v>333</v>
      </c>
      <c r="C166" s="66" t="s">
        <v>402</v>
      </c>
      <c r="D166" s="49" t="s">
        <v>269</v>
      </c>
      <c r="E166" s="50">
        <v>30</v>
      </c>
      <c r="F166" s="85">
        <v>0.55779999999999996</v>
      </c>
      <c r="G166" s="85">
        <v>0.55779999999999996</v>
      </c>
      <c r="H166" s="85"/>
      <c r="I166" s="85"/>
      <c r="J166" s="85"/>
      <c r="K166" s="85"/>
      <c r="L166" s="54" t="s">
        <v>264</v>
      </c>
      <c r="M166" s="89" t="s">
        <v>12</v>
      </c>
      <c r="N166" s="54" t="s">
        <v>250</v>
      </c>
      <c r="O166" s="92" t="s">
        <v>331</v>
      </c>
      <c r="P166" s="37"/>
    </row>
    <row r="167" spans="1:16" ht="108" x14ac:dyDescent="0.25">
      <c r="A167" s="46"/>
      <c r="B167" s="47">
        <v>334</v>
      </c>
      <c r="C167" s="66" t="s">
        <v>403</v>
      </c>
      <c r="D167" s="49" t="s">
        <v>269</v>
      </c>
      <c r="E167" s="50">
        <v>31</v>
      </c>
      <c r="F167" s="85">
        <v>1.5536000000000001</v>
      </c>
      <c r="G167" s="85">
        <v>1.5536000000000001</v>
      </c>
      <c r="H167" s="85"/>
      <c r="I167" s="85"/>
      <c r="J167" s="85"/>
      <c r="K167" s="85"/>
      <c r="L167" s="54" t="s">
        <v>264</v>
      </c>
      <c r="M167" s="83" t="s">
        <v>12</v>
      </c>
      <c r="N167" s="84" t="s">
        <v>252</v>
      </c>
      <c r="P167" s="37"/>
    </row>
    <row r="168" spans="1:16" ht="108" x14ac:dyDescent="0.25">
      <c r="A168" s="46"/>
      <c r="B168" s="47">
        <v>335</v>
      </c>
      <c r="C168" s="66" t="s">
        <v>404</v>
      </c>
      <c r="D168" s="49" t="s">
        <v>269</v>
      </c>
      <c r="E168" s="50">
        <v>32</v>
      </c>
      <c r="F168" s="85">
        <v>3.0988000000000002</v>
      </c>
      <c r="G168" s="85">
        <v>3.0988000000000002</v>
      </c>
      <c r="H168" s="85"/>
      <c r="I168" s="85"/>
      <c r="J168" s="85"/>
      <c r="K168" s="85"/>
      <c r="L168" s="54" t="s">
        <v>264</v>
      </c>
      <c r="M168" s="89" t="s">
        <v>12</v>
      </c>
      <c r="N168" s="84" t="s">
        <v>252</v>
      </c>
      <c r="O168" s="92" t="s">
        <v>405</v>
      </c>
      <c r="P168" s="37"/>
    </row>
    <row r="169" spans="1:16" s="120" customFormat="1" ht="108" x14ac:dyDescent="0.25">
      <c r="A169" s="111"/>
      <c r="B169" s="112">
        <v>336</v>
      </c>
      <c r="C169" s="121" t="s">
        <v>228</v>
      </c>
      <c r="D169" s="122" t="s">
        <v>281</v>
      </c>
      <c r="E169" s="138">
        <v>10</v>
      </c>
      <c r="F169" s="124">
        <v>6.1967999999999996</v>
      </c>
      <c r="G169" s="124"/>
      <c r="H169" s="124"/>
      <c r="I169" s="124"/>
      <c r="J169" s="124">
        <v>6.1967999999999996</v>
      </c>
      <c r="K169" s="124"/>
      <c r="L169" s="117" t="s">
        <v>264</v>
      </c>
      <c r="M169" s="127" t="s">
        <v>12</v>
      </c>
      <c r="N169" s="126" t="s">
        <v>252</v>
      </c>
    </row>
    <row r="170" spans="1:16" s="120" customFormat="1" ht="108" x14ac:dyDescent="0.25">
      <c r="A170" s="111"/>
      <c r="B170" s="112">
        <v>337</v>
      </c>
      <c r="C170" s="121" t="s">
        <v>229</v>
      </c>
      <c r="D170" s="122" t="s">
        <v>281</v>
      </c>
      <c r="E170" s="138">
        <v>11</v>
      </c>
      <c r="F170" s="124">
        <v>14.383900000000001</v>
      </c>
      <c r="G170" s="124"/>
      <c r="H170" s="124"/>
      <c r="I170" s="124"/>
      <c r="J170" s="124">
        <v>14.383900000000001</v>
      </c>
      <c r="K170" s="124"/>
      <c r="L170" s="117" t="s">
        <v>264</v>
      </c>
      <c r="M170" s="127" t="s">
        <v>12</v>
      </c>
      <c r="N170" s="126" t="s">
        <v>252</v>
      </c>
    </row>
    <row r="171" spans="1:16" ht="108" x14ac:dyDescent="0.25">
      <c r="A171" s="46"/>
      <c r="B171" s="47">
        <v>338</v>
      </c>
      <c r="C171" s="66" t="s">
        <v>406</v>
      </c>
      <c r="D171" s="49" t="s">
        <v>281</v>
      </c>
      <c r="E171" s="50">
        <v>12</v>
      </c>
      <c r="F171" s="85">
        <v>1.3562000000000001</v>
      </c>
      <c r="G171" s="85"/>
      <c r="H171" s="85"/>
      <c r="I171" s="85"/>
      <c r="J171" s="85">
        <v>1.3562000000000001</v>
      </c>
      <c r="K171" s="85"/>
      <c r="L171" s="54" t="s">
        <v>264</v>
      </c>
      <c r="M171" s="83" t="s">
        <v>12</v>
      </c>
      <c r="N171" s="84" t="s">
        <v>252</v>
      </c>
      <c r="P171" s="37"/>
    </row>
    <row r="172" spans="1:16" ht="108" x14ac:dyDescent="0.25">
      <c r="A172" s="46"/>
      <c r="B172" s="47">
        <v>339</v>
      </c>
      <c r="C172" s="66" t="s">
        <v>407</v>
      </c>
      <c r="D172" s="49" t="s">
        <v>281</v>
      </c>
      <c r="E172" s="50">
        <v>13</v>
      </c>
      <c r="F172" s="85">
        <v>3.8803000000000001</v>
      </c>
      <c r="G172" s="85"/>
      <c r="H172" s="85"/>
      <c r="I172" s="85"/>
      <c r="J172" s="85">
        <v>3.8803000000000001</v>
      </c>
      <c r="K172" s="85"/>
      <c r="L172" s="54" t="s">
        <v>264</v>
      </c>
      <c r="M172" s="83" t="s">
        <v>12</v>
      </c>
      <c r="N172" s="84" t="s">
        <v>252</v>
      </c>
      <c r="P172" s="37"/>
    </row>
    <row r="173" spans="1:16" ht="108" x14ac:dyDescent="0.25">
      <c r="A173" s="46"/>
      <c r="B173" s="47">
        <v>340</v>
      </c>
      <c r="C173" s="66" t="s">
        <v>408</v>
      </c>
      <c r="D173" s="49" t="s">
        <v>281</v>
      </c>
      <c r="E173" s="50">
        <v>14</v>
      </c>
      <c r="F173" s="85">
        <v>1.68</v>
      </c>
      <c r="G173" s="85"/>
      <c r="H173" s="85"/>
      <c r="I173" s="85"/>
      <c r="J173" s="85">
        <v>1.68</v>
      </c>
      <c r="K173" s="85"/>
      <c r="L173" s="54" t="s">
        <v>264</v>
      </c>
      <c r="M173" s="83" t="s">
        <v>12</v>
      </c>
      <c r="N173" s="84" t="s">
        <v>252</v>
      </c>
      <c r="P173" s="37"/>
    </row>
    <row r="174" spans="1:16" ht="108" x14ac:dyDescent="0.25">
      <c r="A174" s="46"/>
      <c r="B174" s="47">
        <v>341</v>
      </c>
      <c r="C174" s="66" t="s">
        <v>409</v>
      </c>
      <c r="D174" s="49" t="s">
        <v>281</v>
      </c>
      <c r="E174" s="50">
        <v>15</v>
      </c>
      <c r="F174" s="85">
        <v>1.0748</v>
      </c>
      <c r="G174" s="85"/>
      <c r="H174" s="85"/>
      <c r="I174" s="85"/>
      <c r="J174" s="85">
        <v>1.0748</v>
      </c>
      <c r="K174" s="85"/>
      <c r="L174" s="54" t="s">
        <v>264</v>
      </c>
      <c r="M174" s="83" t="s">
        <v>12</v>
      </c>
      <c r="N174" s="84" t="s">
        <v>252</v>
      </c>
      <c r="P174" s="37"/>
    </row>
    <row r="175" spans="1:16" ht="108" x14ac:dyDescent="0.25">
      <c r="A175" s="46"/>
      <c r="B175" s="47">
        <v>342</v>
      </c>
      <c r="C175" s="66" t="s">
        <v>410</v>
      </c>
      <c r="D175" s="49" t="s">
        <v>281</v>
      </c>
      <c r="E175" s="50">
        <v>16</v>
      </c>
      <c r="F175" s="85">
        <v>0.78249999999999997</v>
      </c>
      <c r="G175" s="85"/>
      <c r="H175" s="85"/>
      <c r="I175" s="85"/>
      <c r="J175" s="85">
        <v>0.78249999999999997</v>
      </c>
      <c r="K175" s="85"/>
      <c r="L175" s="54" t="s">
        <v>264</v>
      </c>
      <c r="M175" s="83" t="s">
        <v>12</v>
      </c>
      <c r="N175" s="54" t="s">
        <v>250</v>
      </c>
      <c r="P175" s="37"/>
    </row>
    <row r="176" spans="1:16" s="120" customFormat="1" ht="108" x14ac:dyDescent="0.25">
      <c r="A176" s="111"/>
      <c r="B176" s="112">
        <v>343</v>
      </c>
      <c r="C176" s="121" t="s">
        <v>230</v>
      </c>
      <c r="D176" s="122" t="s">
        <v>281</v>
      </c>
      <c r="E176" s="123">
        <v>17</v>
      </c>
      <c r="F176" s="124">
        <v>0.29210000000000003</v>
      </c>
      <c r="G176" s="124"/>
      <c r="H176" s="124"/>
      <c r="I176" s="124"/>
      <c r="J176" s="124">
        <v>0.29210000000000003</v>
      </c>
      <c r="K176" s="124"/>
      <c r="L176" s="117" t="s">
        <v>264</v>
      </c>
      <c r="M176" s="127" t="s">
        <v>12</v>
      </c>
      <c r="N176" s="126" t="s">
        <v>252</v>
      </c>
    </row>
    <row r="177" spans="1:16" ht="108" x14ac:dyDescent="0.25">
      <c r="A177" s="46"/>
      <c r="B177" s="47">
        <v>344</v>
      </c>
      <c r="C177" s="66" t="s">
        <v>411</v>
      </c>
      <c r="D177" s="49" t="s">
        <v>281</v>
      </c>
      <c r="E177" s="90">
        <v>18</v>
      </c>
      <c r="F177" s="85">
        <v>8.1664999999999992</v>
      </c>
      <c r="G177" s="85">
        <f>2.0707+4.214+0.5245</f>
        <v>6.8092000000000006</v>
      </c>
      <c r="H177" s="85"/>
      <c r="I177" s="85"/>
      <c r="J177" s="85">
        <v>1.3573</v>
      </c>
      <c r="K177" s="85"/>
      <c r="L177" s="54" t="s">
        <v>264</v>
      </c>
      <c r="M177" s="83" t="s">
        <v>12</v>
      </c>
      <c r="N177" s="54" t="s">
        <v>250</v>
      </c>
      <c r="P177" s="37"/>
    </row>
    <row r="178" spans="1:16" ht="108" x14ac:dyDescent="0.25">
      <c r="A178" s="46"/>
      <c r="B178" s="47">
        <v>345</v>
      </c>
      <c r="C178" s="66" t="s">
        <v>412</v>
      </c>
      <c r="D178" s="49" t="s">
        <v>281</v>
      </c>
      <c r="E178" s="50">
        <v>19</v>
      </c>
      <c r="F178" s="85">
        <v>18.928100000000001</v>
      </c>
      <c r="G178" s="85"/>
      <c r="H178" s="85"/>
      <c r="I178" s="85"/>
      <c r="J178" s="85">
        <v>18.928100000000001</v>
      </c>
      <c r="K178" s="85"/>
      <c r="L178" s="54" t="s">
        <v>264</v>
      </c>
      <c r="M178" s="83" t="s">
        <v>12</v>
      </c>
      <c r="N178" s="54" t="s">
        <v>250</v>
      </c>
      <c r="P178" s="37"/>
    </row>
    <row r="179" spans="1:16" ht="108" x14ac:dyDescent="0.25">
      <c r="A179" s="46"/>
      <c r="B179" s="47">
        <v>346</v>
      </c>
      <c r="C179" s="66" t="s">
        <v>413</v>
      </c>
      <c r="D179" s="49" t="s">
        <v>281</v>
      </c>
      <c r="E179" s="50">
        <v>20</v>
      </c>
      <c r="F179" s="85">
        <v>3.9771000000000001</v>
      </c>
      <c r="G179" s="85"/>
      <c r="H179" s="85"/>
      <c r="I179" s="85"/>
      <c r="J179" s="85">
        <v>3.9771000000000001</v>
      </c>
      <c r="K179" s="85"/>
      <c r="L179" s="54" t="s">
        <v>264</v>
      </c>
      <c r="M179" s="83" t="s">
        <v>12</v>
      </c>
      <c r="N179" s="54" t="s">
        <v>250</v>
      </c>
      <c r="P179" s="37"/>
    </row>
    <row r="180" spans="1:16" ht="108" x14ac:dyDescent="0.25">
      <c r="A180" s="46"/>
      <c r="B180" s="47">
        <v>347</v>
      </c>
      <c r="C180" s="66" t="s">
        <v>414</v>
      </c>
      <c r="D180" s="49" t="s">
        <v>281</v>
      </c>
      <c r="E180" s="50">
        <v>21</v>
      </c>
      <c r="F180" s="85">
        <v>0.15740000000000001</v>
      </c>
      <c r="G180" s="85"/>
      <c r="H180" s="85"/>
      <c r="I180" s="85"/>
      <c r="J180" s="85">
        <v>0.15740000000000001</v>
      </c>
      <c r="K180" s="85"/>
      <c r="L180" s="54" t="s">
        <v>264</v>
      </c>
      <c r="M180" s="83" t="s">
        <v>12</v>
      </c>
      <c r="N180" s="54" t="s">
        <v>250</v>
      </c>
      <c r="P180" s="37"/>
    </row>
    <row r="181" spans="1:16" ht="108" x14ac:dyDescent="0.25">
      <c r="A181" s="46"/>
      <c r="B181" s="47">
        <v>348</v>
      </c>
      <c r="C181" s="66" t="s">
        <v>415</v>
      </c>
      <c r="D181" s="49" t="s">
        <v>281</v>
      </c>
      <c r="E181" s="50">
        <v>22</v>
      </c>
      <c r="F181" s="85">
        <v>0.16450000000000001</v>
      </c>
      <c r="G181" s="85"/>
      <c r="H181" s="85"/>
      <c r="I181" s="85"/>
      <c r="J181" s="85">
        <v>0.16450000000000001</v>
      </c>
      <c r="K181" s="85"/>
      <c r="L181" s="54" t="s">
        <v>264</v>
      </c>
      <c r="M181" s="83" t="s">
        <v>12</v>
      </c>
      <c r="N181" s="54" t="s">
        <v>250</v>
      </c>
      <c r="P181" s="37"/>
    </row>
    <row r="182" spans="1:16" ht="108" x14ac:dyDescent="0.25">
      <c r="A182" s="46"/>
      <c r="B182" s="47">
        <v>349</v>
      </c>
      <c r="C182" s="66" t="s">
        <v>416</v>
      </c>
      <c r="D182" s="49" t="s">
        <v>281</v>
      </c>
      <c r="E182" s="50">
        <v>23</v>
      </c>
      <c r="F182" s="85">
        <v>12.8714</v>
      </c>
      <c r="G182" s="85"/>
      <c r="H182" s="85"/>
      <c r="I182" s="85"/>
      <c r="J182" s="85">
        <v>12.8714</v>
      </c>
      <c r="K182" s="85"/>
      <c r="L182" s="54" t="s">
        <v>264</v>
      </c>
      <c r="M182" s="83" t="s">
        <v>12</v>
      </c>
      <c r="N182" s="54" t="s">
        <v>250</v>
      </c>
      <c r="O182" s="37"/>
      <c r="P182" s="37"/>
    </row>
    <row r="183" spans="1:16" ht="108" x14ac:dyDescent="0.25">
      <c r="A183" s="46"/>
      <c r="B183" s="47">
        <v>350</v>
      </c>
      <c r="C183" s="66" t="s">
        <v>417</v>
      </c>
      <c r="D183" s="49" t="s">
        <v>281</v>
      </c>
      <c r="E183" s="50">
        <v>24</v>
      </c>
      <c r="F183" s="85">
        <v>4.7019000000000002</v>
      </c>
      <c r="G183" s="85"/>
      <c r="H183" s="85"/>
      <c r="I183" s="85"/>
      <c r="J183" s="85">
        <v>4.7019000000000002</v>
      </c>
      <c r="K183" s="85"/>
      <c r="L183" s="54" t="s">
        <v>264</v>
      </c>
      <c r="M183" s="83" t="s">
        <v>12</v>
      </c>
      <c r="N183" s="84" t="s">
        <v>252</v>
      </c>
      <c r="O183" s="37"/>
      <c r="P183" s="37"/>
    </row>
    <row r="184" spans="1:16" ht="108" x14ac:dyDescent="0.25">
      <c r="A184" s="46"/>
      <c r="B184" s="47">
        <v>351</v>
      </c>
      <c r="C184" s="66" t="s">
        <v>418</v>
      </c>
      <c r="D184" s="49" t="s">
        <v>281</v>
      </c>
      <c r="E184" s="50">
        <v>25</v>
      </c>
      <c r="F184" s="85">
        <v>1.5878000000000001</v>
      </c>
      <c r="G184" s="85"/>
      <c r="H184" s="85"/>
      <c r="I184" s="85">
        <v>1.5878000000000001</v>
      </c>
      <c r="J184" s="85"/>
      <c r="K184" s="85"/>
      <c r="L184" s="54" t="s">
        <v>264</v>
      </c>
      <c r="M184" s="83" t="s">
        <v>12</v>
      </c>
      <c r="N184" s="84" t="s">
        <v>252</v>
      </c>
      <c r="O184" s="37"/>
      <c r="P184" s="37"/>
    </row>
    <row r="185" spans="1:16" s="120" customFormat="1" ht="108" x14ac:dyDescent="0.25">
      <c r="A185" s="111"/>
      <c r="B185" s="112">
        <v>352</v>
      </c>
      <c r="C185" s="121" t="s">
        <v>231</v>
      </c>
      <c r="D185" s="122" t="s">
        <v>281</v>
      </c>
      <c r="E185" s="123">
        <v>26</v>
      </c>
      <c r="F185" s="124">
        <v>1.9645999999999999</v>
      </c>
      <c r="G185" s="124"/>
      <c r="H185" s="124"/>
      <c r="I185" s="124"/>
      <c r="J185" s="124">
        <v>1.9645999999999999</v>
      </c>
      <c r="K185" s="124"/>
      <c r="L185" s="117" t="s">
        <v>264</v>
      </c>
      <c r="M185" s="127" t="s">
        <v>12</v>
      </c>
      <c r="N185" s="126" t="s">
        <v>252</v>
      </c>
    </row>
    <row r="186" spans="1:16" ht="108" x14ac:dyDescent="0.25">
      <c r="A186" s="46"/>
      <c r="B186" s="47">
        <v>353</v>
      </c>
      <c r="C186" s="66" t="s">
        <v>419</v>
      </c>
      <c r="D186" s="49" t="s">
        <v>281</v>
      </c>
      <c r="E186" s="50">
        <v>27</v>
      </c>
      <c r="F186" s="85">
        <v>4.9554999999999998</v>
      </c>
      <c r="G186" s="85"/>
      <c r="H186" s="85"/>
      <c r="I186" s="85"/>
      <c r="J186" s="85">
        <v>4.9554999999999998</v>
      </c>
      <c r="K186" s="85"/>
      <c r="L186" s="54" t="s">
        <v>264</v>
      </c>
      <c r="M186" s="83" t="s">
        <v>12</v>
      </c>
      <c r="N186" s="54" t="s">
        <v>250</v>
      </c>
      <c r="O186" s="37"/>
      <c r="P186" s="37"/>
    </row>
    <row r="187" spans="1:16" ht="48" x14ac:dyDescent="0.25">
      <c r="A187" s="46"/>
      <c r="B187" s="47">
        <v>354</v>
      </c>
      <c r="C187" s="66" t="s">
        <v>420</v>
      </c>
      <c r="D187" s="49" t="s">
        <v>281</v>
      </c>
      <c r="E187" s="50">
        <v>28</v>
      </c>
      <c r="F187" s="85">
        <v>7.1558000000000002</v>
      </c>
      <c r="G187" s="85"/>
      <c r="H187" s="85"/>
      <c r="I187" s="85"/>
      <c r="J187" s="85">
        <v>7.1558000000000002</v>
      </c>
      <c r="K187" s="85"/>
      <c r="L187" s="54" t="s">
        <v>313</v>
      </c>
      <c r="M187" s="83" t="s">
        <v>12</v>
      </c>
      <c r="N187" s="84" t="s">
        <v>252</v>
      </c>
      <c r="O187" s="37"/>
      <c r="P187" s="37"/>
    </row>
    <row r="188" spans="1:16" ht="108" x14ac:dyDescent="0.25">
      <c r="A188" s="46"/>
      <c r="B188" s="47">
        <v>355</v>
      </c>
      <c r="C188" s="66" t="s">
        <v>421</v>
      </c>
      <c r="D188" s="49" t="s">
        <v>281</v>
      </c>
      <c r="E188" s="50">
        <v>29</v>
      </c>
      <c r="F188" s="85">
        <v>0.91490000000000005</v>
      </c>
      <c r="G188" s="85">
        <v>0.91490000000000005</v>
      </c>
      <c r="H188" s="85"/>
      <c r="I188" s="85"/>
      <c r="J188" s="85"/>
      <c r="K188" s="85"/>
      <c r="L188" s="54" t="s">
        <v>264</v>
      </c>
      <c r="M188" s="83" t="s">
        <v>12</v>
      </c>
      <c r="N188" s="84" t="s">
        <v>252</v>
      </c>
      <c r="O188" s="37"/>
      <c r="P188" s="37"/>
    </row>
    <row r="189" spans="1:16" ht="108" x14ac:dyDescent="0.25">
      <c r="A189" s="46"/>
      <c r="B189" s="47">
        <v>356</v>
      </c>
      <c r="C189" s="66" t="s">
        <v>422</v>
      </c>
      <c r="D189" s="49" t="s">
        <v>281</v>
      </c>
      <c r="E189" s="50">
        <v>30</v>
      </c>
      <c r="F189" s="85">
        <v>2.3193999999999999</v>
      </c>
      <c r="G189" s="85"/>
      <c r="H189" s="85"/>
      <c r="I189" s="85"/>
      <c r="J189" s="85">
        <v>2.3193999999999999</v>
      </c>
      <c r="K189" s="85"/>
      <c r="L189" s="54" t="s">
        <v>264</v>
      </c>
      <c r="M189" s="83" t="s">
        <v>12</v>
      </c>
      <c r="N189" s="84" t="s">
        <v>252</v>
      </c>
      <c r="O189" s="37"/>
      <c r="P189" s="37"/>
    </row>
    <row r="190" spans="1:16" ht="108" x14ac:dyDescent="0.25">
      <c r="A190" s="46"/>
      <c r="B190" s="47">
        <v>357</v>
      </c>
      <c r="C190" s="66" t="s">
        <v>232</v>
      </c>
      <c r="D190" s="49" t="s">
        <v>281</v>
      </c>
      <c r="E190" s="50">
        <v>31</v>
      </c>
      <c r="F190" s="85">
        <v>28.148599999999998</v>
      </c>
      <c r="G190" s="85"/>
      <c r="H190" s="85"/>
      <c r="I190" s="85"/>
      <c r="J190" s="85">
        <v>28.148599999999998</v>
      </c>
      <c r="K190" s="85"/>
      <c r="L190" s="54" t="s">
        <v>264</v>
      </c>
      <c r="M190" s="83" t="s">
        <v>12</v>
      </c>
      <c r="N190" s="84" t="s">
        <v>252</v>
      </c>
      <c r="O190" s="37"/>
      <c r="P190" s="37"/>
    </row>
    <row r="191" spans="1:16" s="120" customFormat="1" ht="108" x14ac:dyDescent="0.25">
      <c r="A191" s="111"/>
      <c r="B191" s="112">
        <v>358</v>
      </c>
      <c r="C191" s="121" t="s">
        <v>233</v>
      </c>
      <c r="D191" s="122" t="s">
        <v>281</v>
      </c>
      <c r="E191" s="138">
        <v>32</v>
      </c>
      <c r="F191" s="124">
        <v>19.846399999999999</v>
      </c>
      <c r="G191" s="124"/>
      <c r="H191" s="124"/>
      <c r="I191" s="124"/>
      <c r="J191" s="124">
        <v>19.846399999999999</v>
      </c>
      <c r="K191" s="124"/>
      <c r="L191" s="117" t="s">
        <v>264</v>
      </c>
      <c r="M191" s="127" t="s">
        <v>12</v>
      </c>
      <c r="N191" s="126" t="s">
        <v>252</v>
      </c>
    </row>
    <row r="192" spans="1:16" ht="108" x14ac:dyDescent="0.25">
      <c r="A192" s="46"/>
      <c r="B192" s="47">
        <v>359</v>
      </c>
      <c r="C192" s="66" t="s">
        <v>423</v>
      </c>
      <c r="D192" s="49" t="s">
        <v>281</v>
      </c>
      <c r="E192" s="50">
        <v>33</v>
      </c>
      <c r="F192" s="85">
        <v>2.6560000000000001</v>
      </c>
      <c r="G192" s="85"/>
      <c r="H192" s="85"/>
      <c r="I192" s="85"/>
      <c r="J192" s="85">
        <v>2.6560000000000001</v>
      </c>
      <c r="K192" s="85"/>
      <c r="L192" s="54" t="s">
        <v>264</v>
      </c>
      <c r="M192" s="83" t="s">
        <v>12</v>
      </c>
      <c r="N192" s="84" t="s">
        <v>252</v>
      </c>
      <c r="O192" s="37"/>
      <c r="P192" s="37"/>
    </row>
    <row r="193" spans="1:16" s="120" customFormat="1" ht="108" x14ac:dyDescent="0.25">
      <c r="A193" s="111"/>
      <c r="B193" s="112">
        <v>360</v>
      </c>
      <c r="C193" s="121" t="s">
        <v>234</v>
      </c>
      <c r="D193" s="122" t="s">
        <v>281</v>
      </c>
      <c r="E193" s="123">
        <v>34</v>
      </c>
      <c r="F193" s="124">
        <v>2.7633999999999999</v>
      </c>
      <c r="G193" s="124"/>
      <c r="H193" s="124"/>
      <c r="I193" s="124"/>
      <c r="J193" s="124">
        <v>2.7633999999999999</v>
      </c>
      <c r="K193" s="124"/>
      <c r="L193" s="117" t="s">
        <v>264</v>
      </c>
      <c r="M193" s="127" t="s">
        <v>12</v>
      </c>
      <c r="N193" s="126" t="s">
        <v>252</v>
      </c>
    </row>
    <row r="194" spans="1:16" ht="108" x14ac:dyDescent="0.25">
      <c r="A194" s="46"/>
      <c r="B194" s="47">
        <v>361</v>
      </c>
      <c r="C194" s="66" t="s">
        <v>424</v>
      </c>
      <c r="D194" s="49" t="s">
        <v>281</v>
      </c>
      <c r="E194" s="50">
        <v>34</v>
      </c>
      <c r="F194" s="85">
        <v>2.6272000000000002</v>
      </c>
      <c r="G194" s="85"/>
      <c r="H194" s="85"/>
      <c r="I194" s="85"/>
      <c r="J194" s="85">
        <v>2.6272000000000002</v>
      </c>
      <c r="K194" s="85"/>
      <c r="L194" s="54" t="s">
        <v>264</v>
      </c>
      <c r="M194" s="83" t="s">
        <v>12</v>
      </c>
      <c r="N194" s="54" t="s">
        <v>250</v>
      </c>
      <c r="O194" s="37"/>
      <c r="P194" s="37"/>
    </row>
    <row r="195" spans="1:16" s="120" customFormat="1" ht="108" x14ac:dyDescent="0.25">
      <c r="A195" s="111"/>
      <c r="B195" s="112">
        <v>362</v>
      </c>
      <c r="C195" s="121" t="s">
        <v>235</v>
      </c>
      <c r="D195" s="122" t="s">
        <v>281</v>
      </c>
      <c r="E195" s="123">
        <v>35</v>
      </c>
      <c r="F195" s="124">
        <v>4.8433000000000002</v>
      </c>
      <c r="G195" s="124"/>
      <c r="H195" s="124"/>
      <c r="I195" s="124"/>
      <c r="J195" s="124">
        <v>4.8433000000000002</v>
      </c>
      <c r="K195" s="124"/>
      <c r="L195" s="117" t="s">
        <v>264</v>
      </c>
      <c r="M195" s="127" t="s">
        <v>12</v>
      </c>
      <c r="N195" s="117" t="s">
        <v>250</v>
      </c>
    </row>
    <row r="196" spans="1:16" ht="108" x14ac:dyDescent="0.25">
      <c r="A196" s="46"/>
      <c r="B196" s="47">
        <v>363</v>
      </c>
      <c r="C196" s="66" t="s">
        <v>425</v>
      </c>
      <c r="D196" s="49" t="s">
        <v>281</v>
      </c>
      <c r="E196" s="50">
        <v>36</v>
      </c>
      <c r="F196" s="85">
        <v>25.1051</v>
      </c>
      <c r="G196" s="85"/>
      <c r="H196" s="85"/>
      <c r="I196" s="85"/>
      <c r="J196" s="85">
        <v>25.1051</v>
      </c>
      <c r="K196" s="85"/>
      <c r="L196" s="54" t="s">
        <v>264</v>
      </c>
      <c r="M196" s="83" t="s">
        <v>12</v>
      </c>
      <c r="N196" s="84" t="s">
        <v>252</v>
      </c>
      <c r="O196" s="37"/>
      <c r="P196" s="37"/>
    </row>
    <row r="197" spans="1:16" ht="108" x14ac:dyDescent="0.25">
      <c r="A197" s="46"/>
      <c r="B197" s="47">
        <v>364</v>
      </c>
      <c r="C197" s="66" t="s">
        <v>426</v>
      </c>
      <c r="D197" s="49" t="s">
        <v>281</v>
      </c>
      <c r="E197" s="50">
        <v>37</v>
      </c>
      <c r="F197" s="85">
        <v>1.2490000000000001</v>
      </c>
      <c r="G197" s="85"/>
      <c r="H197" s="85"/>
      <c r="I197" s="85"/>
      <c r="J197" s="85">
        <v>1.2490000000000001</v>
      </c>
      <c r="K197" s="85"/>
      <c r="L197" s="54" t="s">
        <v>264</v>
      </c>
      <c r="M197" s="83" t="s">
        <v>12</v>
      </c>
      <c r="N197" s="54" t="s">
        <v>250</v>
      </c>
      <c r="O197" s="37"/>
      <c r="P197" s="37"/>
    </row>
    <row r="198" spans="1:16" ht="108" x14ac:dyDescent="0.25">
      <c r="A198" s="46"/>
      <c r="B198" s="47">
        <v>365</v>
      </c>
      <c r="C198" s="66" t="s">
        <v>427</v>
      </c>
      <c r="D198" s="49" t="s">
        <v>281</v>
      </c>
      <c r="E198" s="50">
        <v>38</v>
      </c>
      <c r="F198" s="85">
        <v>9.3926999999999996</v>
      </c>
      <c r="G198" s="85"/>
      <c r="H198" s="85"/>
      <c r="I198" s="85"/>
      <c r="J198" s="85">
        <v>9.3926999999999996</v>
      </c>
      <c r="K198" s="85"/>
      <c r="L198" s="54" t="s">
        <v>264</v>
      </c>
      <c r="M198" s="83" t="s">
        <v>12</v>
      </c>
      <c r="N198" s="54" t="s">
        <v>250</v>
      </c>
      <c r="P198" s="37"/>
    </row>
    <row r="199" spans="1:16" ht="108" x14ac:dyDescent="0.25">
      <c r="A199" s="46"/>
      <c r="B199" s="47">
        <v>366</v>
      </c>
      <c r="C199" s="66" t="s">
        <v>428</v>
      </c>
      <c r="D199" s="49" t="s">
        <v>291</v>
      </c>
      <c r="E199" s="50">
        <v>93</v>
      </c>
      <c r="F199" s="85">
        <v>5.0842000000000001</v>
      </c>
      <c r="G199" s="85"/>
      <c r="H199" s="85"/>
      <c r="I199" s="85"/>
      <c r="J199" s="85">
        <v>5.0842000000000001</v>
      </c>
      <c r="K199" s="85"/>
      <c r="L199" s="54" t="s">
        <v>264</v>
      </c>
      <c r="M199" s="83" t="s">
        <v>12</v>
      </c>
      <c r="N199" s="84" t="s">
        <v>252</v>
      </c>
      <c r="P199" s="37"/>
    </row>
    <row r="200" spans="1:16" s="120" customFormat="1" ht="108" x14ac:dyDescent="0.25">
      <c r="A200" s="111"/>
      <c r="B200" s="112">
        <v>367</v>
      </c>
      <c r="C200" s="121" t="s">
        <v>225</v>
      </c>
      <c r="D200" s="122" t="s">
        <v>291</v>
      </c>
      <c r="E200" s="123">
        <v>94</v>
      </c>
      <c r="F200" s="124">
        <v>14.553800000000001</v>
      </c>
      <c r="G200" s="124"/>
      <c r="H200" s="124"/>
      <c r="I200" s="124"/>
      <c r="J200" s="124">
        <v>14.553800000000001</v>
      </c>
      <c r="K200" s="124"/>
      <c r="L200" s="117" t="s">
        <v>264</v>
      </c>
      <c r="M200" s="127" t="s">
        <v>12</v>
      </c>
      <c r="N200" s="126" t="s">
        <v>252</v>
      </c>
    </row>
    <row r="201" spans="1:16" s="120" customFormat="1" ht="108" x14ac:dyDescent="0.25">
      <c r="A201" s="111"/>
      <c r="B201" s="112">
        <v>368</v>
      </c>
      <c r="C201" s="121" t="s">
        <v>226</v>
      </c>
      <c r="D201" s="122" t="s">
        <v>291</v>
      </c>
      <c r="E201" s="123">
        <v>95</v>
      </c>
      <c r="F201" s="124">
        <v>8.5058000000000007</v>
      </c>
      <c r="G201" s="124"/>
      <c r="H201" s="124"/>
      <c r="I201" s="124"/>
      <c r="J201" s="124">
        <v>8.5058000000000007</v>
      </c>
      <c r="K201" s="124"/>
      <c r="L201" s="117" t="s">
        <v>264</v>
      </c>
      <c r="M201" s="127" t="s">
        <v>12</v>
      </c>
      <c r="N201" s="126" t="s">
        <v>252</v>
      </c>
    </row>
    <row r="202" spans="1:16" s="120" customFormat="1" ht="108" x14ac:dyDescent="0.25">
      <c r="A202" s="111"/>
      <c r="B202" s="112">
        <v>369</v>
      </c>
      <c r="C202" s="121" t="s">
        <v>227</v>
      </c>
      <c r="D202" s="122" t="s">
        <v>291</v>
      </c>
      <c r="E202" s="123">
        <v>96</v>
      </c>
      <c r="F202" s="124">
        <v>3.7547999999999999</v>
      </c>
      <c r="G202" s="124"/>
      <c r="H202" s="124"/>
      <c r="I202" s="124"/>
      <c r="J202" s="124">
        <v>3.7547999999999999</v>
      </c>
      <c r="K202" s="124"/>
      <c r="L202" s="117" t="s">
        <v>264</v>
      </c>
      <c r="M202" s="127" t="s">
        <v>12</v>
      </c>
      <c r="N202" s="126" t="s">
        <v>252</v>
      </c>
    </row>
    <row r="203" spans="1:16" s="185" customFormat="1" ht="108" x14ac:dyDescent="0.25">
      <c r="A203" s="175"/>
      <c r="B203" s="176">
        <v>370</v>
      </c>
      <c r="C203" s="177" t="s">
        <v>429</v>
      </c>
      <c r="D203" s="178" t="s">
        <v>291</v>
      </c>
      <c r="E203" s="179">
        <v>97</v>
      </c>
      <c r="F203" s="180">
        <v>1.8290999999999999</v>
      </c>
      <c r="G203" s="180">
        <v>1.8290999999999999</v>
      </c>
      <c r="H203" s="180"/>
      <c r="I203" s="180"/>
      <c r="J203" s="180"/>
      <c r="K203" s="180"/>
      <c r="L203" s="181" t="s">
        <v>264</v>
      </c>
      <c r="M203" s="182" t="s">
        <v>12</v>
      </c>
      <c r="N203" s="183" t="s">
        <v>252</v>
      </c>
      <c r="O203" s="184" t="s">
        <v>331</v>
      </c>
    </row>
    <row r="204" spans="1:16" s="185" customFormat="1" ht="108" x14ac:dyDescent="0.25">
      <c r="A204" s="175"/>
      <c r="B204" s="176">
        <v>371</v>
      </c>
      <c r="C204" s="177" t="s">
        <v>430</v>
      </c>
      <c r="D204" s="178" t="s">
        <v>291</v>
      </c>
      <c r="E204" s="179">
        <v>98</v>
      </c>
      <c r="F204" s="180">
        <v>2.5857999999999999</v>
      </c>
      <c r="G204" s="180">
        <v>2.5857999999999999</v>
      </c>
      <c r="H204" s="180"/>
      <c r="I204" s="180"/>
      <c r="J204" s="180"/>
      <c r="K204" s="180"/>
      <c r="L204" s="181" t="s">
        <v>264</v>
      </c>
      <c r="M204" s="182" t="s">
        <v>12</v>
      </c>
      <c r="N204" s="183" t="s">
        <v>252</v>
      </c>
      <c r="O204" s="184" t="s">
        <v>331</v>
      </c>
    </row>
    <row r="205" spans="1:16" s="185" customFormat="1" ht="108" x14ac:dyDescent="0.25">
      <c r="A205" s="175"/>
      <c r="B205" s="176">
        <v>372</v>
      </c>
      <c r="C205" s="177" t="s">
        <v>431</v>
      </c>
      <c r="D205" s="178" t="s">
        <v>291</v>
      </c>
      <c r="E205" s="179">
        <v>99</v>
      </c>
      <c r="F205" s="180">
        <v>0.78410000000000002</v>
      </c>
      <c r="G205" s="180">
        <v>0.78410000000000002</v>
      </c>
      <c r="H205" s="180"/>
      <c r="I205" s="180"/>
      <c r="J205" s="180"/>
      <c r="K205" s="180"/>
      <c r="L205" s="181" t="s">
        <v>264</v>
      </c>
      <c r="M205" s="182" t="s">
        <v>12</v>
      </c>
      <c r="N205" s="183" t="s">
        <v>252</v>
      </c>
      <c r="O205" s="184" t="s">
        <v>331</v>
      </c>
    </row>
    <row r="206" spans="1:16" s="185" customFormat="1" ht="108" x14ac:dyDescent="0.25">
      <c r="A206" s="175"/>
      <c r="B206" s="176">
        <v>373</v>
      </c>
      <c r="C206" s="177" t="s">
        <v>432</v>
      </c>
      <c r="D206" s="178" t="s">
        <v>291</v>
      </c>
      <c r="E206" s="179">
        <v>100</v>
      </c>
      <c r="F206" s="180">
        <v>0.26179999999999998</v>
      </c>
      <c r="G206" s="180">
        <v>0.26179999999999998</v>
      </c>
      <c r="H206" s="180"/>
      <c r="I206" s="180"/>
      <c r="J206" s="180"/>
      <c r="K206" s="180"/>
      <c r="L206" s="181" t="s">
        <v>264</v>
      </c>
      <c r="M206" s="182" t="s">
        <v>12</v>
      </c>
      <c r="N206" s="183" t="s">
        <v>252</v>
      </c>
      <c r="O206" s="184" t="s">
        <v>331</v>
      </c>
    </row>
    <row r="207" spans="1:16" s="185" customFormat="1" ht="108" x14ac:dyDescent="0.25">
      <c r="A207" s="175"/>
      <c r="B207" s="176">
        <v>374</v>
      </c>
      <c r="C207" s="177" t="s">
        <v>433</v>
      </c>
      <c r="D207" s="178" t="s">
        <v>291</v>
      </c>
      <c r="E207" s="179">
        <v>101</v>
      </c>
      <c r="F207" s="180">
        <v>0.43059999999999998</v>
      </c>
      <c r="G207" s="180">
        <v>0.43059999999999998</v>
      </c>
      <c r="H207" s="180"/>
      <c r="I207" s="180"/>
      <c r="J207" s="180"/>
      <c r="K207" s="180"/>
      <c r="L207" s="181" t="s">
        <v>264</v>
      </c>
      <c r="M207" s="182" t="s">
        <v>12</v>
      </c>
      <c r="N207" s="183" t="s">
        <v>252</v>
      </c>
      <c r="O207" s="186"/>
    </row>
    <row r="208" spans="1:16" ht="108" x14ac:dyDescent="0.25">
      <c r="A208" s="46"/>
      <c r="B208" s="47">
        <v>375</v>
      </c>
      <c r="C208" s="66" t="s">
        <v>434</v>
      </c>
      <c r="D208" s="49" t="s">
        <v>291</v>
      </c>
      <c r="E208" s="50">
        <v>102</v>
      </c>
      <c r="F208" s="85">
        <v>3.6246</v>
      </c>
      <c r="G208" s="85">
        <v>3.6246</v>
      </c>
      <c r="H208" s="85"/>
      <c r="I208" s="85"/>
      <c r="J208" s="85"/>
      <c r="K208" s="85"/>
      <c r="L208" s="54" t="s">
        <v>264</v>
      </c>
      <c r="M208" s="83" t="s">
        <v>12</v>
      </c>
      <c r="N208" s="84" t="s">
        <v>252</v>
      </c>
      <c r="P208" s="37"/>
    </row>
    <row r="209" spans="1:16" ht="108" x14ac:dyDescent="0.25">
      <c r="A209" s="46"/>
      <c r="B209" s="47">
        <v>376</v>
      </c>
      <c r="C209" s="66" t="s">
        <v>435</v>
      </c>
      <c r="D209" s="49" t="s">
        <v>291</v>
      </c>
      <c r="E209" s="50">
        <v>103</v>
      </c>
      <c r="F209" s="85">
        <v>1.4179999999999999</v>
      </c>
      <c r="G209" s="85">
        <v>1.4179999999999999</v>
      </c>
      <c r="H209" s="85"/>
      <c r="I209" s="85"/>
      <c r="J209" s="85"/>
      <c r="K209" s="85"/>
      <c r="L209" s="54" t="s">
        <v>264</v>
      </c>
      <c r="M209" s="89" t="s">
        <v>12</v>
      </c>
      <c r="N209" s="84" t="s">
        <v>252</v>
      </c>
      <c r="O209" s="92" t="s">
        <v>331</v>
      </c>
      <c r="P209" s="37"/>
    </row>
    <row r="210" spans="1:16" ht="108" x14ac:dyDescent="0.25">
      <c r="A210" s="46"/>
      <c r="B210" s="47">
        <v>377</v>
      </c>
      <c r="C210" s="66" t="s">
        <v>436</v>
      </c>
      <c r="D210" s="49" t="s">
        <v>291</v>
      </c>
      <c r="E210" s="50">
        <v>104</v>
      </c>
      <c r="F210" s="85">
        <v>0.33100000000000002</v>
      </c>
      <c r="G210" s="85">
        <v>0.33100000000000002</v>
      </c>
      <c r="H210" s="85"/>
      <c r="I210" s="85"/>
      <c r="J210" s="85"/>
      <c r="K210" s="85"/>
      <c r="L210" s="54" t="s">
        <v>264</v>
      </c>
      <c r="M210" s="89" t="s">
        <v>12</v>
      </c>
      <c r="N210" s="84" t="s">
        <v>252</v>
      </c>
      <c r="O210" s="92" t="s">
        <v>331</v>
      </c>
      <c r="P210" s="37"/>
    </row>
    <row r="211" spans="1:16" ht="108" x14ac:dyDescent="0.25">
      <c r="A211" s="46"/>
      <c r="B211" s="47">
        <v>378</v>
      </c>
      <c r="C211" s="66" t="s">
        <v>437</v>
      </c>
      <c r="D211" s="49" t="s">
        <v>291</v>
      </c>
      <c r="E211" s="50">
        <v>105</v>
      </c>
      <c r="F211" s="85">
        <v>0.57889999999999997</v>
      </c>
      <c r="G211" s="85">
        <v>0.57889999999999997</v>
      </c>
      <c r="H211" s="85"/>
      <c r="I211" s="85"/>
      <c r="J211" s="85"/>
      <c r="K211" s="85"/>
      <c r="L211" s="54" t="s">
        <v>264</v>
      </c>
      <c r="M211" s="89" t="s">
        <v>12</v>
      </c>
      <c r="N211" s="84" t="s">
        <v>252</v>
      </c>
      <c r="O211" s="92" t="s">
        <v>331</v>
      </c>
      <c r="P211" s="37"/>
    </row>
    <row r="212" spans="1:16" ht="108" x14ac:dyDescent="0.25">
      <c r="A212" s="46"/>
      <c r="B212" s="47">
        <v>379</v>
      </c>
      <c r="C212" s="66" t="s">
        <v>438</v>
      </c>
      <c r="D212" s="49" t="s">
        <v>291</v>
      </c>
      <c r="E212" s="50">
        <v>106</v>
      </c>
      <c r="F212" s="85">
        <v>0.88600000000000001</v>
      </c>
      <c r="G212" s="85">
        <v>0.88600000000000001</v>
      </c>
      <c r="H212" s="85"/>
      <c r="I212" s="85"/>
      <c r="J212" s="85"/>
      <c r="K212" s="85"/>
      <c r="L212" s="54" t="s">
        <v>264</v>
      </c>
      <c r="M212" s="89" t="s">
        <v>12</v>
      </c>
      <c r="N212" s="84" t="s">
        <v>252</v>
      </c>
      <c r="O212" s="92" t="s">
        <v>331</v>
      </c>
      <c r="P212" s="37"/>
    </row>
    <row r="213" spans="1:16" ht="108" x14ac:dyDescent="0.25">
      <c r="A213" s="46"/>
      <c r="B213" s="47">
        <v>380</v>
      </c>
      <c r="C213" s="66" t="s">
        <v>439</v>
      </c>
      <c r="D213" s="49" t="s">
        <v>273</v>
      </c>
      <c r="E213" s="50">
        <v>20</v>
      </c>
      <c r="F213" s="85">
        <v>12.8668</v>
      </c>
      <c r="G213" s="85"/>
      <c r="H213" s="85"/>
      <c r="I213" s="85"/>
      <c r="J213" s="85">
        <v>12.8668</v>
      </c>
      <c r="K213" s="85"/>
      <c r="L213" s="54" t="s">
        <v>264</v>
      </c>
      <c r="M213" s="83" t="s">
        <v>12</v>
      </c>
      <c r="N213" s="84" t="s">
        <v>252</v>
      </c>
      <c r="P213" s="37"/>
    </row>
    <row r="214" spans="1:16" s="148" customFormat="1" ht="108" x14ac:dyDescent="0.25">
      <c r="A214" s="139"/>
      <c r="B214" s="140">
        <v>381</v>
      </c>
      <c r="C214" s="156" t="s">
        <v>440</v>
      </c>
      <c r="D214" s="157" t="s">
        <v>273</v>
      </c>
      <c r="E214" s="158">
        <v>21</v>
      </c>
      <c r="F214" s="160">
        <v>39.215000000000003</v>
      </c>
      <c r="G214" s="160"/>
      <c r="H214" s="160"/>
      <c r="I214" s="160">
        <v>39.215000000000003</v>
      </c>
      <c r="J214" s="160"/>
      <c r="K214" s="160"/>
      <c r="L214" s="145" t="s">
        <v>264</v>
      </c>
      <c r="M214" s="163" t="s">
        <v>12</v>
      </c>
      <c r="N214" s="162" t="s">
        <v>252</v>
      </c>
    </row>
    <row r="215" spans="1:16" s="148" customFormat="1" ht="108" x14ac:dyDescent="0.25">
      <c r="A215" s="139"/>
      <c r="B215" s="140">
        <v>382</v>
      </c>
      <c r="C215" s="156" t="s">
        <v>441</v>
      </c>
      <c r="D215" s="157" t="s">
        <v>273</v>
      </c>
      <c r="E215" s="158">
        <v>22</v>
      </c>
      <c r="F215" s="160">
        <v>3.1008</v>
      </c>
      <c r="G215" s="160"/>
      <c r="H215" s="160"/>
      <c r="I215" s="160">
        <v>3.1008</v>
      </c>
      <c r="J215" s="160"/>
      <c r="K215" s="160"/>
      <c r="L215" s="145" t="s">
        <v>264</v>
      </c>
      <c r="M215" s="163" t="s">
        <v>12</v>
      </c>
      <c r="N215" s="162" t="s">
        <v>252</v>
      </c>
    </row>
    <row r="216" spans="1:16" s="148" customFormat="1" ht="108" x14ac:dyDescent="0.25">
      <c r="A216" s="139"/>
      <c r="B216" s="140">
        <v>383</v>
      </c>
      <c r="C216" s="156" t="s">
        <v>442</v>
      </c>
      <c r="D216" s="157" t="s">
        <v>273</v>
      </c>
      <c r="E216" s="158">
        <v>23</v>
      </c>
      <c r="F216" s="160">
        <v>4.5521000000000003</v>
      </c>
      <c r="G216" s="160"/>
      <c r="H216" s="160"/>
      <c r="I216" s="160">
        <v>4.5521000000000003</v>
      </c>
      <c r="J216" s="160"/>
      <c r="K216" s="160"/>
      <c r="L216" s="145" t="s">
        <v>264</v>
      </c>
      <c r="M216" s="163" t="s">
        <v>12</v>
      </c>
      <c r="N216" s="162" t="s">
        <v>252</v>
      </c>
    </row>
    <row r="217" spans="1:16" s="148" customFormat="1" ht="108" x14ac:dyDescent="0.25">
      <c r="A217" s="139"/>
      <c r="B217" s="140">
        <v>384</v>
      </c>
      <c r="C217" s="156" t="s">
        <v>443</v>
      </c>
      <c r="D217" s="157" t="s">
        <v>273</v>
      </c>
      <c r="E217" s="158">
        <v>24</v>
      </c>
      <c r="F217" s="160">
        <v>8.0515000000000008</v>
      </c>
      <c r="G217" s="160"/>
      <c r="H217" s="160"/>
      <c r="I217" s="160"/>
      <c r="J217" s="160">
        <v>8.0515000000000008</v>
      </c>
      <c r="K217" s="160"/>
      <c r="L217" s="145" t="s">
        <v>264</v>
      </c>
      <c r="M217" s="163" t="s">
        <v>12</v>
      </c>
      <c r="N217" s="162" t="s">
        <v>252</v>
      </c>
    </row>
    <row r="218" spans="1:16" ht="108" x14ac:dyDescent="0.25">
      <c r="A218" s="46"/>
      <c r="B218" s="47">
        <v>385</v>
      </c>
      <c r="C218" s="66" t="s">
        <v>444</v>
      </c>
      <c r="D218" s="49" t="s">
        <v>273</v>
      </c>
      <c r="E218" s="50">
        <v>25</v>
      </c>
      <c r="F218" s="85">
        <v>20.720300000000002</v>
      </c>
      <c r="G218" s="85"/>
      <c r="H218" s="85"/>
      <c r="I218" s="85">
        <v>20.720300000000002</v>
      </c>
      <c r="J218" s="85"/>
      <c r="K218" s="85"/>
      <c r="L218" s="54" t="s">
        <v>264</v>
      </c>
      <c r="M218" s="83" t="s">
        <v>12</v>
      </c>
      <c r="N218" s="84" t="s">
        <v>252</v>
      </c>
      <c r="O218" s="37"/>
      <c r="P218" s="37"/>
    </row>
    <row r="219" spans="1:16" s="120" customFormat="1" ht="108" x14ac:dyDescent="0.25">
      <c r="A219" s="111"/>
      <c r="B219" s="112">
        <v>386</v>
      </c>
      <c r="C219" s="121" t="s">
        <v>207</v>
      </c>
      <c r="D219" s="122" t="s">
        <v>445</v>
      </c>
      <c r="E219" s="123"/>
      <c r="F219" s="124">
        <v>17.4895</v>
      </c>
      <c r="G219" s="124">
        <v>17.4895</v>
      </c>
      <c r="H219" s="124"/>
      <c r="I219" s="124"/>
      <c r="J219" s="124"/>
      <c r="K219" s="124"/>
      <c r="L219" s="117" t="s">
        <v>264</v>
      </c>
      <c r="M219" s="127" t="s">
        <v>12</v>
      </c>
      <c r="N219" s="126" t="s">
        <v>252</v>
      </c>
    </row>
    <row r="220" spans="1:16" ht="48" x14ac:dyDescent="0.25">
      <c r="A220" s="46"/>
      <c r="B220" s="47">
        <v>387</v>
      </c>
      <c r="C220" s="66" t="s">
        <v>446</v>
      </c>
      <c r="D220" s="49" t="s">
        <v>447</v>
      </c>
      <c r="E220" s="90">
        <v>36</v>
      </c>
      <c r="F220" s="85">
        <v>25.0379</v>
      </c>
      <c r="G220" s="85">
        <f>6.1743+0.4201+0.0553+0.5624+0.0677+2.2457</f>
        <v>9.5254999999999992</v>
      </c>
      <c r="H220" s="85"/>
      <c r="I220" s="85">
        <f>1.131+4.4904+0.0177+0.7039+8.7982+0.3712</f>
        <v>15.5124</v>
      </c>
      <c r="J220" s="85"/>
      <c r="K220" s="85"/>
      <c r="L220" s="54" t="s">
        <v>313</v>
      </c>
      <c r="M220" s="83" t="s">
        <v>12</v>
      </c>
      <c r="N220" s="54" t="s">
        <v>250</v>
      </c>
      <c r="O220" s="37"/>
      <c r="P220" s="37"/>
    </row>
    <row r="221" spans="1:16" s="148" customFormat="1" ht="108" x14ac:dyDescent="0.25">
      <c r="A221" s="139"/>
      <c r="B221" s="140">
        <v>388</v>
      </c>
      <c r="C221" s="156" t="s">
        <v>448</v>
      </c>
      <c r="D221" s="157" t="s">
        <v>273</v>
      </c>
      <c r="E221" s="158">
        <v>26</v>
      </c>
      <c r="F221" s="160">
        <v>22.8779</v>
      </c>
      <c r="G221" s="160"/>
      <c r="H221" s="160"/>
      <c r="I221" s="160">
        <v>22.8779</v>
      </c>
      <c r="J221" s="160"/>
      <c r="K221" s="160"/>
      <c r="L221" s="145" t="s">
        <v>264</v>
      </c>
      <c r="M221" s="163" t="s">
        <v>12</v>
      </c>
      <c r="N221" s="162" t="s">
        <v>252</v>
      </c>
    </row>
    <row r="222" spans="1:16" s="148" customFormat="1" ht="24" x14ac:dyDescent="0.25">
      <c r="A222" s="139"/>
      <c r="B222" s="140">
        <v>389</v>
      </c>
      <c r="C222" s="156" t="s">
        <v>449</v>
      </c>
      <c r="D222" s="157" t="s">
        <v>447</v>
      </c>
      <c r="E222" s="158">
        <v>37</v>
      </c>
      <c r="F222" s="160">
        <v>20.9</v>
      </c>
      <c r="G222" s="160"/>
      <c r="H222" s="160"/>
      <c r="I222" s="160">
        <v>20.9</v>
      </c>
      <c r="J222" s="160"/>
      <c r="K222" s="160"/>
      <c r="L222" s="145" t="s">
        <v>450</v>
      </c>
      <c r="M222" s="163" t="s">
        <v>12</v>
      </c>
      <c r="N222" s="162" t="s">
        <v>252</v>
      </c>
    </row>
    <row r="223" spans="1:16" ht="108" x14ac:dyDescent="0.25">
      <c r="A223" s="46"/>
      <c r="B223" s="47">
        <v>390</v>
      </c>
      <c r="C223" s="66" t="s">
        <v>451</v>
      </c>
      <c r="D223" s="49" t="s">
        <v>447</v>
      </c>
      <c r="E223" s="50">
        <v>38</v>
      </c>
      <c r="F223" s="85">
        <v>21.691800000000001</v>
      </c>
      <c r="G223" s="85"/>
      <c r="H223" s="85"/>
      <c r="I223" s="85"/>
      <c r="J223" s="85">
        <v>21.691800000000001</v>
      </c>
      <c r="K223" s="85"/>
      <c r="L223" s="54" t="s">
        <v>264</v>
      </c>
      <c r="M223" s="83" t="s">
        <v>12</v>
      </c>
      <c r="N223" s="54" t="s">
        <v>452</v>
      </c>
      <c r="O223" s="37"/>
      <c r="P223" s="37"/>
    </row>
    <row r="224" spans="1:16" ht="108" x14ac:dyDescent="0.25">
      <c r="A224" s="46"/>
      <c r="B224" s="47">
        <v>391</v>
      </c>
      <c r="C224" s="66" t="s">
        <v>453</v>
      </c>
      <c r="D224" s="49" t="s">
        <v>269</v>
      </c>
      <c r="E224" s="50"/>
      <c r="F224" s="85">
        <v>1.7259</v>
      </c>
      <c r="G224" s="85">
        <v>1.7259</v>
      </c>
      <c r="H224" s="85"/>
      <c r="I224" s="85"/>
      <c r="J224" s="85"/>
      <c r="K224" s="85"/>
      <c r="L224" s="54" t="s">
        <v>264</v>
      </c>
      <c r="M224" s="83" t="s">
        <v>12</v>
      </c>
      <c r="N224" s="54" t="s">
        <v>252</v>
      </c>
      <c r="O224" s="37"/>
      <c r="P224" s="37"/>
    </row>
    <row r="226" spans="2:16" x14ac:dyDescent="0.25">
      <c r="B226" s="93">
        <v>187</v>
      </c>
      <c r="C226" s="94" t="s">
        <v>454</v>
      </c>
      <c r="D226" s="95"/>
      <c r="E226" s="96"/>
      <c r="F226" s="97">
        <f>SUM(F5:F224)</f>
        <v>1546.6377</v>
      </c>
      <c r="G226" s="98">
        <f t="shared" ref="G226:K226" si="0">SUM(G5:G224)</f>
        <v>416.67040000000003</v>
      </c>
      <c r="H226" s="98">
        <f t="shared" si="0"/>
        <v>63.620200000000004</v>
      </c>
      <c r="I226" s="98">
        <f t="shared" si="0"/>
        <v>301.28420000000006</v>
      </c>
      <c r="J226" s="98">
        <f t="shared" si="0"/>
        <v>683.77220000000011</v>
      </c>
      <c r="K226" s="98">
        <f t="shared" si="0"/>
        <v>81.290700000000015</v>
      </c>
      <c r="O226" s="37"/>
      <c r="P226" s="37"/>
    </row>
    <row r="227" spans="2:16" x14ac:dyDescent="0.25">
      <c r="D227" s="99"/>
      <c r="E227" s="96"/>
      <c r="F227" s="100"/>
      <c r="O227" s="37"/>
      <c r="P227" s="37"/>
    </row>
    <row r="228" spans="2:16" ht="15.75" x14ac:dyDescent="0.25">
      <c r="C228" s="101"/>
      <c r="D228" s="102"/>
      <c r="E228" s="103"/>
      <c r="F228" s="104"/>
      <c r="O228" s="37"/>
      <c r="P228" s="37"/>
    </row>
    <row r="229" spans="2:16" x14ac:dyDescent="0.25">
      <c r="B229" s="105"/>
      <c r="C229" s="106"/>
      <c r="D229" s="107"/>
      <c r="E229" s="108"/>
      <c r="F229" s="109"/>
      <c r="G229" s="106"/>
      <c r="H229" s="110"/>
      <c r="O229" s="37"/>
      <c r="P229" s="37"/>
    </row>
  </sheetData>
  <mergeCells count="1">
    <mergeCell ref="G2:K2"/>
  </mergeCells>
  <conditionalFormatting sqref="D18:E18">
    <cfRule type="duplicateValues" dxfId="5" priority="1" stopIfTrue="1"/>
  </conditionalFormatting>
  <conditionalFormatting sqref="D19:E19">
    <cfRule type="duplicateValues" dxfId="4" priority="2" stopIfTrue="1"/>
  </conditionalFormatting>
  <conditionalFormatting sqref="C5:C68">
    <cfRule type="duplicateValues" dxfId="3" priority="3"/>
  </conditionalFormatting>
  <conditionalFormatting sqref="C5:C68">
    <cfRule type="duplicateValues" dxfId="2" priority="4"/>
    <cfRule type="duplicateValues" dxfId="1" priority="5"/>
  </conditionalFormatting>
  <conditionalFormatting sqref="C5:C39">
    <cfRule type="duplicateValues" dxfId="0" priority="6"/>
  </conditionalFormatting>
  <hyperlinks>
    <hyperlink ref="C18" r:id="rId1" display="https://nks.dzk.gov.ua/ex/map?cadnum=5921580400:04:002:0200"/>
    <hyperlink ref="C19" r:id="rId2" display="https://nks.dzk.gov.ua/ex/map/parcel/cad_num/5921580400:05:001:0175"/>
    <hyperlink ref="C37" r:id="rId3" display="https://nks.dzk.gov.ua/ex/map/parcel/cad_num/5921584800:07:004:0325"/>
    <hyperlink ref="C38" r:id="rId4" display="https://nks.dzk.gov.ua/ex/map?cadnum=5921584800:06:002:0264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7"/>
  <sheetViews>
    <sheetView workbookViewId="0">
      <selection activeCell="A2" sqref="A2:G2"/>
    </sheetView>
  </sheetViews>
  <sheetFormatPr defaultColWidth="8.85546875" defaultRowHeight="15.75" x14ac:dyDescent="0.25"/>
  <cols>
    <col min="1" max="1" width="5.28515625" style="3" customWidth="1"/>
    <col min="2" max="2" width="25.28515625" style="3" customWidth="1"/>
    <col min="3" max="3" width="20.5703125" style="4" customWidth="1"/>
    <col min="4" max="4" width="11.42578125" style="5" customWidth="1"/>
    <col min="5" max="5" width="20" style="28" customWidth="1"/>
    <col min="6" max="6" width="12.5703125" style="3" customWidth="1"/>
    <col min="7" max="7" width="18.140625" style="3" customWidth="1"/>
    <col min="8" max="8" width="10.7109375" style="6" hidden="1" customWidth="1"/>
    <col min="9" max="254" width="8.85546875" style="3"/>
    <col min="255" max="255" width="30" style="3" customWidth="1"/>
    <col min="256" max="256" width="25.28515625" style="3" customWidth="1"/>
    <col min="257" max="257" width="15.7109375" style="3" customWidth="1"/>
    <col min="258" max="258" width="24.28515625" style="3" customWidth="1"/>
    <col min="259" max="259" width="21.28515625" style="3" customWidth="1"/>
    <col min="260" max="260" width="24.28515625" style="3" customWidth="1"/>
    <col min="261" max="261" width="17.7109375" style="3" customWidth="1"/>
    <col min="262" max="262" width="15.5703125" style="3" customWidth="1"/>
    <col min="263" max="263" width="20.7109375" style="3" customWidth="1"/>
    <col min="264" max="510" width="8.85546875" style="3"/>
    <col min="511" max="511" width="30" style="3" customWidth="1"/>
    <col min="512" max="512" width="25.28515625" style="3" customWidth="1"/>
    <col min="513" max="513" width="15.7109375" style="3" customWidth="1"/>
    <col min="514" max="514" width="24.28515625" style="3" customWidth="1"/>
    <col min="515" max="515" width="21.28515625" style="3" customWidth="1"/>
    <col min="516" max="516" width="24.28515625" style="3" customWidth="1"/>
    <col min="517" max="517" width="17.7109375" style="3" customWidth="1"/>
    <col min="518" max="518" width="15.5703125" style="3" customWidth="1"/>
    <col min="519" max="519" width="20.7109375" style="3" customWidth="1"/>
    <col min="520" max="766" width="8.85546875" style="3"/>
    <col min="767" max="767" width="30" style="3" customWidth="1"/>
    <col min="768" max="768" width="25.28515625" style="3" customWidth="1"/>
    <col min="769" max="769" width="15.7109375" style="3" customWidth="1"/>
    <col min="770" max="770" width="24.28515625" style="3" customWidth="1"/>
    <col min="771" max="771" width="21.28515625" style="3" customWidth="1"/>
    <col min="772" max="772" width="24.28515625" style="3" customWidth="1"/>
    <col min="773" max="773" width="17.7109375" style="3" customWidth="1"/>
    <col min="774" max="774" width="15.5703125" style="3" customWidth="1"/>
    <col min="775" max="775" width="20.7109375" style="3" customWidth="1"/>
    <col min="776" max="1022" width="8.85546875" style="3"/>
    <col min="1023" max="1023" width="30" style="3" customWidth="1"/>
    <col min="1024" max="1024" width="25.28515625" style="3" customWidth="1"/>
    <col min="1025" max="1025" width="15.7109375" style="3" customWidth="1"/>
    <col min="1026" max="1026" width="24.28515625" style="3" customWidth="1"/>
    <col min="1027" max="1027" width="21.28515625" style="3" customWidth="1"/>
    <col min="1028" max="1028" width="24.28515625" style="3" customWidth="1"/>
    <col min="1029" max="1029" width="17.7109375" style="3" customWidth="1"/>
    <col min="1030" max="1030" width="15.5703125" style="3" customWidth="1"/>
    <col min="1031" max="1031" width="20.7109375" style="3" customWidth="1"/>
    <col min="1032" max="1278" width="8.85546875" style="3"/>
    <col min="1279" max="1279" width="30" style="3" customWidth="1"/>
    <col min="1280" max="1280" width="25.28515625" style="3" customWidth="1"/>
    <col min="1281" max="1281" width="15.7109375" style="3" customWidth="1"/>
    <col min="1282" max="1282" width="24.28515625" style="3" customWidth="1"/>
    <col min="1283" max="1283" width="21.28515625" style="3" customWidth="1"/>
    <col min="1284" max="1284" width="24.28515625" style="3" customWidth="1"/>
    <col min="1285" max="1285" width="17.7109375" style="3" customWidth="1"/>
    <col min="1286" max="1286" width="15.5703125" style="3" customWidth="1"/>
    <col min="1287" max="1287" width="20.7109375" style="3" customWidth="1"/>
    <col min="1288" max="1534" width="8.85546875" style="3"/>
    <col min="1535" max="1535" width="30" style="3" customWidth="1"/>
    <col min="1536" max="1536" width="25.28515625" style="3" customWidth="1"/>
    <col min="1537" max="1537" width="15.7109375" style="3" customWidth="1"/>
    <col min="1538" max="1538" width="24.28515625" style="3" customWidth="1"/>
    <col min="1539" max="1539" width="21.28515625" style="3" customWidth="1"/>
    <col min="1540" max="1540" width="24.28515625" style="3" customWidth="1"/>
    <col min="1541" max="1541" width="17.7109375" style="3" customWidth="1"/>
    <col min="1542" max="1542" width="15.5703125" style="3" customWidth="1"/>
    <col min="1543" max="1543" width="20.7109375" style="3" customWidth="1"/>
    <col min="1544" max="1790" width="8.85546875" style="3"/>
    <col min="1791" max="1791" width="30" style="3" customWidth="1"/>
    <col min="1792" max="1792" width="25.28515625" style="3" customWidth="1"/>
    <col min="1793" max="1793" width="15.7109375" style="3" customWidth="1"/>
    <col min="1794" max="1794" width="24.28515625" style="3" customWidth="1"/>
    <col min="1795" max="1795" width="21.28515625" style="3" customWidth="1"/>
    <col min="1796" max="1796" width="24.28515625" style="3" customWidth="1"/>
    <col min="1797" max="1797" width="17.7109375" style="3" customWidth="1"/>
    <col min="1798" max="1798" width="15.5703125" style="3" customWidth="1"/>
    <col min="1799" max="1799" width="20.7109375" style="3" customWidth="1"/>
    <col min="1800" max="2046" width="8.85546875" style="3"/>
    <col min="2047" max="2047" width="30" style="3" customWidth="1"/>
    <col min="2048" max="2048" width="25.28515625" style="3" customWidth="1"/>
    <col min="2049" max="2049" width="15.7109375" style="3" customWidth="1"/>
    <col min="2050" max="2050" width="24.28515625" style="3" customWidth="1"/>
    <col min="2051" max="2051" width="21.28515625" style="3" customWidth="1"/>
    <col min="2052" max="2052" width="24.28515625" style="3" customWidth="1"/>
    <col min="2053" max="2053" width="17.7109375" style="3" customWidth="1"/>
    <col min="2054" max="2054" width="15.5703125" style="3" customWidth="1"/>
    <col min="2055" max="2055" width="20.7109375" style="3" customWidth="1"/>
    <col min="2056" max="2302" width="8.85546875" style="3"/>
    <col min="2303" max="2303" width="30" style="3" customWidth="1"/>
    <col min="2304" max="2304" width="25.28515625" style="3" customWidth="1"/>
    <col min="2305" max="2305" width="15.7109375" style="3" customWidth="1"/>
    <col min="2306" max="2306" width="24.28515625" style="3" customWidth="1"/>
    <col min="2307" max="2307" width="21.28515625" style="3" customWidth="1"/>
    <col min="2308" max="2308" width="24.28515625" style="3" customWidth="1"/>
    <col min="2309" max="2309" width="17.7109375" style="3" customWidth="1"/>
    <col min="2310" max="2310" width="15.5703125" style="3" customWidth="1"/>
    <col min="2311" max="2311" width="20.7109375" style="3" customWidth="1"/>
    <col min="2312" max="2558" width="8.85546875" style="3"/>
    <col min="2559" max="2559" width="30" style="3" customWidth="1"/>
    <col min="2560" max="2560" width="25.28515625" style="3" customWidth="1"/>
    <col min="2561" max="2561" width="15.7109375" style="3" customWidth="1"/>
    <col min="2562" max="2562" width="24.28515625" style="3" customWidth="1"/>
    <col min="2563" max="2563" width="21.28515625" style="3" customWidth="1"/>
    <col min="2564" max="2564" width="24.28515625" style="3" customWidth="1"/>
    <col min="2565" max="2565" width="17.7109375" style="3" customWidth="1"/>
    <col min="2566" max="2566" width="15.5703125" style="3" customWidth="1"/>
    <col min="2567" max="2567" width="20.7109375" style="3" customWidth="1"/>
    <col min="2568" max="2814" width="8.85546875" style="3"/>
    <col min="2815" max="2815" width="30" style="3" customWidth="1"/>
    <col min="2816" max="2816" width="25.28515625" style="3" customWidth="1"/>
    <col min="2817" max="2817" width="15.7109375" style="3" customWidth="1"/>
    <col min="2818" max="2818" width="24.28515625" style="3" customWidth="1"/>
    <col min="2819" max="2819" width="21.28515625" style="3" customWidth="1"/>
    <col min="2820" max="2820" width="24.28515625" style="3" customWidth="1"/>
    <col min="2821" max="2821" width="17.7109375" style="3" customWidth="1"/>
    <col min="2822" max="2822" width="15.5703125" style="3" customWidth="1"/>
    <col min="2823" max="2823" width="20.7109375" style="3" customWidth="1"/>
    <col min="2824" max="3070" width="8.85546875" style="3"/>
    <col min="3071" max="3071" width="30" style="3" customWidth="1"/>
    <col min="3072" max="3072" width="25.28515625" style="3" customWidth="1"/>
    <col min="3073" max="3073" width="15.7109375" style="3" customWidth="1"/>
    <col min="3074" max="3074" width="24.28515625" style="3" customWidth="1"/>
    <col min="3075" max="3075" width="21.28515625" style="3" customWidth="1"/>
    <col min="3076" max="3076" width="24.28515625" style="3" customWidth="1"/>
    <col min="3077" max="3077" width="17.7109375" style="3" customWidth="1"/>
    <col min="3078" max="3078" width="15.5703125" style="3" customWidth="1"/>
    <col min="3079" max="3079" width="20.7109375" style="3" customWidth="1"/>
    <col min="3080" max="3326" width="8.85546875" style="3"/>
    <col min="3327" max="3327" width="30" style="3" customWidth="1"/>
    <col min="3328" max="3328" width="25.28515625" style="3" customWidth="1"/>
    <col min="3329" max="3329" width="15.7109375" style="3" customWidth="1"/>
    <col min="3330" max="3330" width="24.28515625" style="3" customWidth="1"/>
    <col min="3331" max="3331" width="21.28515625" style="3" customWidth="1"/>
    <col min="3332" max="3332" width="24.28515625" style="3" customWidth="1"/>
    <col min="3333" max="3333" width="17.7109375" style="3" customWidth="1"/>
    <col min="3334" max="3334" width="15.5703125" style="3" customWidth="1"/>
    <col min="3335" max="3335" width="20.7109375" style="3" customWidth="1"/>
    <col min="3336" max="3582" width="8.85546875" style="3"/>
    <col min="3583" max="3583" width="30" style="3" customWidth="1"/>
    <col min="3584" max="3584" width="25.28515625" style="3" customWidth="1"/>
    <col min="3585" max="3585" width="15.7109375" style="3" customWidth="1"/>
    <col min="3586" max="3586" width="24.28515625" style="3" customWidth="1"/>
    <col min="3587" max="3587" width="21.28515625" style="3" customWidth="1"/>
    <col min="3588" max="3588" width="24.28515625" style="3" customWidth="1"/>
    <col min="3589" max="3589" width="17.7109375" style="3" customWidth="1"/>
    <col min="3590" max="3590" width="15.5703125" style="3" customWidth="1"/>
    <col min="3591" max="3591" width="20.7109375" style="3" customWidth="1"/>
    <col min="3592" max="3838" width="8.85546875" style="3"/>
    <col min="3839" max="3839" width="30" style="3" customWidth="1"/>
    <col min="3840" max="3840" width="25.28515625" style="3" customWidth="1"/>
    <col min="3841" max="3841" width="15.7109375" style="3" customWidth="1"/>
    <col min="3842" max="3842" width="24.28515625" style="3" customWidth="1"/>
    <col min="3843" max="3843" width="21.28515625" style="3" customWidth="1"/>
    <col min="3844" max="3844" width="24.28515625" style="3" customWidth="1"/>
    <col min="3845" max="3845" width="17.7109375" style="3" customWidth="1"/>
    <col min="3846" max="3846" width="15.5703125" style="3" customWidth="1"/>
    <col min="3847" max="3847" width="20.7109375" style="3" customWidth="1"/>
    <col min="3848" max="4094" width="8.85546875" style="3"/>
    <col min="4095" max="4095" width="30" style="3" customWidth="1"/>
    <col min="4096" max="4096" width="25.28515625" style="3" customWidth="1"/>
    <col min="4097" max="4097" width="15.7109375" style="3" customWidth="1"/>
    <col min="4098" max="4098" width="24.28515625" style="3" customWidth="1"/>
    <col min="4099" max="4099" width="21.28515625" style="3" customWidth="1"/>
    <col min="4100" max="4100" width="24.28515625" style="3" customWidth="1"/>
    <col min="4101" max="4101" width="17.7109375" style="3" customWidth="1"/>
    <col min="4102" max="4102" width="15.5703125" style="3" customWidth="1"/>
    <col min="4103" max="4103" width="20.7109375" style="3" customWidth="1"/>
    <col min="4104" max="4350" width="8.85546875" style="3"/>
    <col min="4351" max="4351" width="30" style="3" customWidth="1"/>
    <col min="4352" max="4352" width="25.28515625" style="3" customWidth="1"/>
    <col min="4353" max="4353" width="15.7109375" style="3" customWidth="1"/>
    <col min="4354" max="4354" width="24.28515625" style="3" customWidth="1"/>
    <col min="4355" max="4355" width="21.28515625" style="3" customWidth="1"/>
    <col min="4356" max="4356" width="24.28515625" style="3" customWidth="1"/>
    <col min="4357" max="4357" width="17.7109375" style="3" customWidth="1"/>
    <col min="4358" max="4358" width="15.5703125" style="3" customWidth="1"/>
    <col min="4359" max="4359" width="20.7109375" style="3" customWidth="1"/>
    <col min="4360" max="4606" width="8.85546875" style="3"/>
    <col min="4607" max="4607" width="30" style="3" customWidth="1"/>
    <col min="4608" max="4608" width="25.28515625" style="3" customWidth="1"/>
    <col min="4609" max="4609" width="15.7109375" style="3" customWidth="1"/>
    <col min="4610" max="4610" width="24.28515625" style="3" customWidth="1"/>
    <col min="4611" max="4611" width="21.28515625" style="3" customWidth="1"/>
    <col min="4612" max="4612" width="24.28515625" style="3" customWidth="1"/>
    <col min="4613" max="4613" width="17.7109375" style="3" customWidth="1"/>
    <col min="4614" max="4614" width="15.5703125" style="3" customWidth="1"/>
    <col min="4615" max="4615" width="20.7109375" style="3" customWidth="1"/>
    <col min="4616" max="4862" width="8.85546875" style="3"/>
    <col min="4863" max="4863" width="30" style="3" customWidth="1"/>
    <col min="4864" max="4864" width="25.28515625" style="3" customWidth="1"/>
    <col min="4865" max="4865" width="15.7109375" style="3" customWidth="1"/>
    <col min="4866" max="4866" width="24.28515625" style="3" customWidth="1"/>
    <col min="4867" max="4867" width="21.28515625" style="3" customWidth="1"/>
    <col min="4868" max="4868" width="24.28515625" style="3" customWidth="1"/>
    <col min="4869" max="4869" width="17.7109375" style="3" customWidth="1"/>
    <col min="4870" max="4870" width="15.5703125" style="3" customWidth="1"/>
    <col min="4871" max="4871" width="20.7109375" style="3" customWidth="1"/>
    <col min="4872" max="5118" width="8.85546875" style="3"/>
    <col min="5119" max="5119" width="30" style="3" customWidth="1"/>
    <col min="5120" max="5120" width="25.28515625" style="3" customWidth="1"/>
    <col min="5121" max="5121" width="15.7109375" style="3" customWidth="1"/>
    <col min="5122" max="5122" width="24.28515625" style="3" customWidth="1"/>
    <col min="5123" max="5123" width="21.28515625" style="3" customWidth="1"/>
    <col min="5124" max="5124" width="24.28515625" style="3" customWidth="1"/>
    <col min="5125" max="5125" width="17.7109375" style="3" customWidth="1"/>
    <col min="5126" max="5126" width="15.5703125" style="3" customWidth="1"/>
    <col min="5127" max="5127" width="20.7109375" style="3" customWidth="1"/>
    <col min="5128" max="5374" width="8.85546875" style="3"/>
    <col min="5375" max="5375" width="30" style="3" customWidth="1"/>
    <col min="5376" max="5376" width="25.28515625" style="3" customWidth="1"/>
    <col min="5377" max="5377" width="15.7109375" style="3" customWidth="1"/>
    <col min="5378" max="5378" width="24.28515625" style="3" customWidth="1"/>
    <col min="5379" max="5379" width="21.28515625" style="3" customWidth="1"/>
    <col min="5380" max="5380" width="24.28515625" style="3" customWidth="1"/>
    <col min="5381" max="5381" width="17.7109375" style="3" customWidth="1"/>
    <col min="5382" max="5382" width="15.5703125" style="3" customWidth="1"/>
    <col min="5383" max="5383" width="20.7109375" style="3" customWidth="1"/>
    <col min="5384" max="5630" width="8.85546875" style="3"/>
    <col min="5631" max="5631" width="30" style="3" customWidth="1"/>
    <col min="5632" max="5632" width="25.28515625" style="3" customWidth="1"/>
    <col min="5633" max="5633" width="15.7109375" style="3" customWidth="1"/>
    <col min="5634" max="5634" width="24.28515625" style="3" customWidth="1"/>
    <col min="5635" max="5635" width="21.28515625" style="3" customWidth="1"/>
    <col min="5636" max="5636" width="24.28515625" style="3" customWidth="1"/>
    <col min="5637" max="5637" width="17.7109375" style="3" customWidth="1"/>
    <col min="5638" max="5638" width="15.5703125" style="3" customWidth="1"/>
    <col min="5639" max="5639" width="20.7109375" style="3" customWidth="1"/>
    <col min="5640" max="5886" width="8.85546875" style="3"/>
    <col min="5887" max="5887" width="30" style="3" customWidth="1"/>
    <col min="5888" max="5888" width="25.28515625" style="3" customWidth="1"/>
    <col min="5889" max="5889" width="15.7109375" style="3" customWidth="1"/>
    <col min="5890" max="5890" width="24.28515625" style="3" customWidth="1"/>
    <col min="5891" max="5891" width="21.28515625" style="3" customWidth="1"/>
    <col min="5892" max="5892" width="24.28515625" style="3" customWidth="1"/>
    <col min="5893" max="5893" width="17.7109375" style="3" customWidth="1"/>
    <col min="5894" max="5894" width="15.5703125" style="3" customWidth="1"/>
    <col min="5895" max="5895" width="20.7109375" style="3" customWidth="1"/>
    <col min="5896" max="6142" width="8.85546875" style="3"/>
    <col min="6143" max="6143" width="30" style="3" customWidth="1"/>
    <col min="6144" max="6144" width="25.28515625" style="3" customWidth="1"/>
    <col min="6145" max="6145" width="15.7109375" style="3" customWidth="1"/>
    <col min="6146" max="6146" width="24.28515625" style="3" customWidth="1"/>
    <col min="6147" max="6147" width="21.28515625" style="3" customWidth="1"/>
    <col min="6148" max="6148" width="24.28515625" style="3" customWidth="1"/>
    <col min="6149" max="6149" width="17.7109375" style="3" customWidth="1"/>
    <col min="6150" max="6150" width="15.5703125" style="3" customWidth="1"/>
    <col min="6151" max="6151" width="20.7109375" style="3" customWidth="1"/>
    <col min="6152" max="6398" width="8.85546875" style="3"/>
    <col min="6399" max="6399" width="30" style="3" customWidth="1"/>
    <col min="6400" max="6400" width="25.28515625" style="3" customWidth="1"/>
    <col min="6401" max="6401" width="15.7109375" style="3" customWidth="1"/>
    <col min="6402" max="6402" width="24.28515625" style="3" customWidth="1"/>
    <col min="6403" max="6403" width="21.28515625" style="3" customWidth="1"/>
    <col min="6404" max="6404" width="24.28515625" style="3" customWidth="1"/>
    <col min="6405" max="6405" width="17.7109375" style="3" customWidth="1"/>
    <col min="6406" max="6406" width="15.5703125" style="3" customWidth="1"/>
    <col min="6407" max="6407" width="20.7109375" style="3" customWidth="1"/>
    <col min="6408" max="6654" width="8.85546875" style="3"/>
    <col min="6655" max="6655" width="30" style="3" customWidth="1"/>
    <col min="6656" max="6656" width="25.28515625" style="3" customWidth="1"/>
    <col min="6657" max="6657" width="15.7109375" style="3" customWidth="1"/>
    <col min="6658" max="6658" width="24.28515625" style="3" customWidth="1"/>
    <col min="6659" max="6659" width="21.28515625" style="3" customWidth="1"/>
    <col min="6660" max="6660" width="24.28515625" style="3" customWidth="1"/>
    <col min="6661" max="6661" width="17.7109375" style="3" customWidth="1"/>
    <col min="6662" max="6662" width="15.5703125" style="3" customWidth="1"/>
    <col min="6663" max="6663" width="20.7109375" style="3" customWidth="1"/>
    <col min="6664" max="6910" width="8.85546875" style="3"/>
    <col min="6911" max="6911" width="30" style="3" customWidth="1"/>
    <col min="6912" max="6912" width="25.28515625" style="3" customWidth="1"/>
    <col min="6913" max="6913" width="15.7109375" style="3" customWidth="1"/>
    <col min="6914" max="6914" width="24.28515625" style="3" customWidth="1"/>
    <col min="6915" max="6915" width="21.28515625" style="3" customWidth="1"/>
    <col min="6916" max="6916" width="24.28515625" style="3" customWidth="1"/>
    <col min="6917" max="6917" width="17.7109375" style="3" customWidth="1"/>
    <col min="6918" max="6918" width="15.5703125" style="3" customWidth="1"/>
    <col min="6919" max="6919" width="20.7109375" style="3" customWidth="1"/>
    <col min="6920" max="7166" width="8.85546875" style="3"/>
    <col min="7167" max="7167" width="30" style="3" customWidth="1"/>
    <col min="7168" max="7168" width="25.28515625" style="3" customWidth="1"/>
    <col min="7169" max="7169" width="15.7109375" style="3" customWidth="1"/>
    <col min="7170" max="7170" width="24.28515625" style="3" customWidth="1"/>
    <col min="7171" max="7171" width="21.28515625" style="3" customWidth="1"/>
    <col min="7172" max="7172" width="24.28515625" style="3" customWidth="1"/>
    <col min="7173" max="7173" width="17.7109375" style="3" customWidth="1"/>
    <col min="7174" max="7174" width="15.5703125" style="3" customWidth="1"/>
    <col min="7175" max="7175" width="20.7109375" style="3" customWidth="1"/>
    <col min="7176" max="7422" width="8.85546875" style="3"/>
    <col min="7423" max="7423" width="30" style="3" customWidth="1"/>
    <col min="7424" max="7424" width="25.28515625" style="3" customWidth="1"/>
    <col min="7425" max="7425" width="15.7109375" style="3" customWidth="1"/>
    <col min="7426" max="7426" width="24.28515625" style="3" customWidth="1"/>
    <col min="7427" max="7427" width="21.28515625" style="3" customWidth="1"/>
    <col min="7428" max="7428" width="24.28515625" style="3" customWidth="1"/>
    <col min="7429" max="7429" width="17.7109375" style="3" customWidth="1"/>
    <col min="7430" max="7430" width="15.5703125" style="3" customWidth="1"/>
    <col min="7431" max="7431" width="20.7109375" style="3" customWidth="1"/>
    <col min="7432" max="7678" width="8.85546875" style="3"/>
    <col min="7679" max="7679" width="30" style="3" customWidth="1"/>
    <col min="7680" max="7680" width="25.28515625" style="3" customWidth="1"/>
    <col min="7681" max="7681" width="15.7109375" style="3" customWidth="1"/>
    <col min="7682" max="7682" width="24.28515625" style="3" customWidth="1"/>
    <col min="7683" max="7683" width="21.28515625" style="3" customWidth="1"/>
    <col min="7684" max="7684" width="24.28515625" style="3" customWidth="1"/>
    <col min="7685" max="7685" width="17.7109375" style="3" customWidth="1"/>
    <col min="7686" max="7686" width="15.5703125" style="3" customWidth="1"/>
    <col min="7687" max="7687" width="20.7109375" style="3" customWidth="1"/>
    <col min="7688" max="7934" width="8.85546875" style="3"/>
    <col min="7935" max="7935" width="30" style="3" customWidth="1"/>
    <col min="7936" max="7936" width="25.28515625" style="3" customWidth="1"/>
    <col min="7937" max="7937" width="15.7109375" style="3" customWidth="1"/>
    <col min="7938" max="7938" width="24.28515625" style="3" customWidth="1"/>
    <col min="7939" max="7939" width="21.28515625" style="3" customWidth="1"/>
    <col min="7940" max="7940" width="24.28515625" style="3" customWidth="1"/>
    <col min="7941" max="7941" width="17.7109375" style="3" customWidth="1"/>
    <col min="7942" max="7942" width="15.5703125" style="3" customWidth="1"/>
    <col min="7943" max="7943" width="20.7109375" style="3" customWidth="1"/>
    <col min="7944" max="8190" width="8.85546875" style="3"/>
    <col min="8191" max="8191" width="30" style="3" customWidth="1"/>
    <col min="8192" max="8192" width="25.28515625" style="3" customWidth="1"/>
    <col min="8193" max="8193" width="15.7109375" style="3" customWidth="1"/>
    <col min="8194" max="8194" width="24.28515625" style="3" customWidth="1"/>
    <col min="8195" max="8195" width="21.28515625" style="3" customWidth="1"/>
    <col min="8196" max="8196" width="24.28515625" style="3" customWidth="1"/>
    <col min="8197" max="8197" width="17.7109375" style="3" customWidth="1"/>
    <col min="8198" max="8198" width="15.5703125" style="3" customWidth="1"/>
    <col min="8199" max="8199" width="20.7109375" style="3" customWidth="1"/>
    <col min="8200" max="8446" width="8.85546875" style="3"/>
    <col min="8447" max="8447" width="30" style="3" customWidth="1"/>
    <col min="8448" max="8448" width="25.28515625" style="3" customWidth="1"/>
    <col min="8449" max="8449" width="15.7109375" style="3" customWidth="1"/>
    <col min="8450" max="8450" width="24.28515625" style="3" customWidth="1"/>
    <col min="8451" max="8451" width="21.28515625" style="3" customWidth="1"/>
    <col min="8452" max="8452" width="24.28515625" style="3" customWidth="1"/>
    <col min="8453" max="8453" width="17.7109375" style="3" customWidth="1"/>
    <col min="8454" max="8454" width="15.5703125" style="3" customWidth="1"/>
    <col min="8455" max="8455" width="20.7109375" style="3" customWidth="1"/>
    <col min="8456" max="8702" width="8.85546875" style="3"/>
    <col min="8703" max="8703" width="30" style="3" customWidth="1"/>
    <col min="8704" max="8704" width="25.28515625" style="3" customWidth="1"/>
    <col min="8705" max="8705" width="15.7109375" style="3" customWidth="1"/>
    <col min="8706" max="8706" width="24.28515625" style="3" customWidth="1"/>
    <col min="8707" max="8707" width="21.28515625" style="3" customWidth="1"/>
    <col min="8708" max="8708" width="24.28515625" style="3" customWidth="1"/>
    <col min="8709" max="8709" width="17.7109375" style="3" customWidth="1"/>
    <col min="8710" max="8710" width="15.5703125" style="3" customWidth="1"/>
    <col min="8711" max="8711" width="20.7109375" style="3" customWidth="1"/>
    <col min="8712" max="8958" width="8.85546875" style="3"/>
    <col min="8959" max="8959" width="30" style="3" customWidth="1"/>
    <col min="8960" max="8960" width="25.28515625" style="3" customWidth="1"/>
    <col min="8961" max="8961" width="15.7109375" style="3" customWidth="1"/>
    <col min="8962" max="8962" width="24.28515625" style="3" customWidth="1"/>
    <col min="8963" max="8963" width="21.28515625" style="3" customWidth="1"/>
    <col min="8964" max="8964" width="24.28515625" style="3" customWidth="1"/>
    <col min="8965" max="8965" width="17.7109375" style="3" customWidth="1"/>
    <col min="8966" max="8966" width="15.5703125" style="3" customWidth="1"/>
    <col min="8967" max="8967" width="20.7109375" style="3" customWidth="1"/>
    <col min="8968" max="9214" width="8.85546875" style="3"/>
    <col min="9215" max="9215" width="30" style="3" customWidth="1"/>
    <col min="9216" max="9216" width="25.28515625" style="3" customWidth="1"/>
    <col min="9217" max="9217" width="15.7109375" style="3" customWidth="1"/>
    <col min="9218" max="9218" width="24.28515625" style="3" customWidth="1"/>
    <col min="9219" max="9219" width="21.28515625" style="3" customWidth="1"/>
    <col min="9220" max="9220" width="24.28515625" style="3" customWidth="1"/>
    <col min="9221" max="9221" width="17.7109375" style="3" customWidth="1"/>
    <col min="9222" max="9222" width="15.5703125" style="3" customWidth="1"/>
    <col min="9223" max="9223" width="20.7109375" style="3" customWidth="1"/>
    <col min="9224" max="9470" width="8.85546875" style="3"/>
    <col min="9471" max="9471" width="30" style="3" customWidth="1"/>
    <col min="9472" max="9472" width="25.28515625" style="3" customWidth="1"/>
    <col min="9473" max="9473" width="15.7109375" style="3" customWidth="1"/>
    <col min="9474" max="9474" width="24.28515625" style="3" customWidth="1"/>
    <col min="9475" max="9475" width="21.28515625" style="3" customWidth="1"/>
    <col min="9476" max="9476" width="24.28515625" style="3" customWidth="1"/>
    <col min="9477" max="9477" width="17.7109375" style="3" customWidth="1"/>
    <col min="9478" max="9478" width="15.5703125" style="3" customWidth="1"/>
    <col min="9479" max="9479" width="20.7109375" style="3" customWidth="1"/>
    <col min="9480" max="9726" width="8.85546875" style="3"/>
    <col min="9727" max="9727" width="30" style="3" customWidth="1"/>
    <col min="9728" max="9728" width="25.28515625" style="3" customWidth="1"/>
    <col min="9729" max="9729" width="15.7109375" style="3" customWidth="1"/>
    <col min="9730" max="9730" width="24.28515625" style="3" customWidth="1"/>
    <col min="9731" max="9731" width="21.28515625" style="3" customWidth="1"/>
    <col min="9732" max="9732" width="24.28515625" style="3" customWidth="1"/>
    <col min="9733" max="9733" width="17.7109375" style="3" customWidth="1"/>
    <col min="9734" max="9734" width="15.5703125" style="3" customWidth="1"/>
    <col min="9735" max="9735" width="20.7109375" style="3" customWidth="1"/>
    <col min="9736" max="9982" width="8.85546875" style="3"/>
    <col min="9983" max="9983" width="30" style="3" customWidth="1"/>
    <col min="9984" max="9984" width="25.28515625" style="3" customWidth="1"/>
    <col min="9985" max="9985" width="15.7109375" style="3" customWidth="1"/>
    <col min="9986" max="9986" width="24.28515625" style="3" customWidth="1"/>
    <col min="9987" max="9987" width="21.28515625" style="3" customWidth="1"/>
    <col min="9988" max="9988" width="24.28515625" style="3" customWidth="1"/>
    <col min="9989" max="9989" width="17.7109375" style="3" customWidth="1"/>
    <col min="9990" max="9990" width="15.5703125" style="3" customWidth="1"/>
    <col min="9991" max="9991" width="20.7109375" style="3" customWidth="1"/>
    <col min="9992" max="10238" width="8.85546875" style="3"/>
    <col min="10239" max="10239" width="30" style="3" customWidth="1"/>
    <col min="10240" max="10240" width="25.28515625" style="3" customWidth="1"/>
    <col min="10241" max="10241" width="15.7109375" style="3" customWidth="1"/>
    <col min="10242" max="10242" width="24.28515625" style="3" customWidth="1"/>
    <col min="10243" max="10243" width="21.28515625" style="3" customWidth="1"/>
    <col min="10244" max="10244" width="24.28515625" style="3" customWidth="1"/>
    <col min="10245" max="10245" width="17.7109375" style="3" customWidth="1"/>
    <col min="10246" max="10246" width="15.5703125" style="3" customWidth="1"/>
    <col min="10247" max="10247" width="20.7109375" style="3" customWidth="1"/>
    <col min="10248" max="10494" width="8.85546875" style="3"/>
    <col min="10495" max="10495" width="30" style="3" customWidth="1"/>
    <col min="10496" max="10496" width="25.28515625" style="3" customWidth="1"/>
    <col min="10497" max="10497" width="15.7109375" style="3" customWidth="1"/>
    <col min="10498" max="10498" width="24.28515625" style="3" customWidth="1"/>
    <col min="10499" max="10499" width="21.28515625" style="3" customWidth="1"/>
    <col min="10500" max="10500" width="24.28515625" style="3" customWidth="1"/>
    <col min="10501" max="10501" width="17.7109375" style="3" customWidth="1"/>
    <col min="10502" max="10502" width="15.5703125" style="3" customWidth="1"/>
    <col min="10503" max="10503" width="20.7109375" style="3" customWidth="1"/>
    <col min="10504" max="10750" width="8.85546875" style="3"/>
    <col min="10751" max="10751" width="30" style="3" customWidth="1"/>
    <col min="10752" max="10752" width="25.28515625" style="3" customWidth="1"/>
    <col min="10753" max="10753" width="15.7109375" style="3" customWidth="1"/>
    <col min="10754" max="10754" width="24.28515625" style="3" customWidth="1"/>
    <col min="10755" max="10755" width="21.28515625" style="3" customWidth="1"/>
    <col min="10756" max="10756" width="24.28515625" style="3" customWidth="1"/>
    <col min="10757" max="10757" width="17.7109375" style="3" customWidth="1"/>
    <col min="10758" max="10758" width="15.5703125" style="3" customWidth="1"/>
    <col min="10759" max="10759" width="20.7109375" style="3" customWidth="1"/>
    <col min="10760" max="11006" width="8.85546875" style="3"/>
    <col min="11007" max="11007" width="30" style="3" customWidth="1"/>
    <col min="11008" max="11008" width="25.28515625" style="3" customWidth="1"/>
    <col min="11009" max="11009" width="15.7109375" style="3" customWidth="1"/>
    <col min="11010" max="11010" width="24.28515625" style="3" customWidth="1"/>
    <col min="11011" max="11011" width="21.28515625" style="3" customWidth="1"/>
    <col min="11012" max="11012" width="24.28515625" style="3" customWidth="1"/>
    <col min="11013" max="11013" width="17.7109375" style="3" customWidth="1"/>
    <col min="11014" max="11014" width="15.5703125" style="3" customWidth="1"/>
    <col min="11015" max="11015" width="20.7109375" style="3" customWidth="1"/>
    <col min="11016" max="11262" width="8.85546875" style="3"/>
    <col min="11263" max="11263" width="30" style="3" customWidth="1"/>
    <col min="11264" max="11264" width="25.28515625" style="3" customWidth="1"/>
    <col min="11265" max="11265" width="15.7109375" style="3" customWidth="1"/>
    <col min="11266" max="11266" width="24.28515625" style="3" customWidth="1"/>
    <col min="11267" max="11267" width="21.28515625" style="3" customWidth="1"/>
    <col min="11268" max="11268" width="24.28515625" style="3" customWidth="1"/>
    <col min="11269" max="11269" width="17.7109375" style="3" customWidth="1"/>
    <col min="11270" max="11270" width="15.5703125" style="3" customWidth="1"/>
    <col min="11271" max="11271" width="20.7109375" style="3" customWidth="1"/>
    <col min="11272" max="11518" width="8.85546875" style="3"/>
    <col min="11519" max="11519" width="30" style="3" customWidth="1"/>
    <col min="11520" max="11520" width="25.28515625" style="3" customWidth="1"/>
    <col min="11521" max="11521" width="15.7109375" style="3" customWidth="1"/>
    <col min="11522" max="11522" width="24.28515625" style="3" customWidth="1"/>
    <col min="11523" max="11523" width="21.28515625" style="3" customWidth="1"/>
    <col min="11524" max="11524" width="24.28515625" style="3" customWidth="1"/>
    <col min="11525" max="11525" width="17.7109375" style="3" customWidth="1"/>
    <col min="11526" max="11526" width="15.5703125" style="3" customWidth="1"/>
    <col min="11527" max="11527" width="20.7109375" style="3" customWidth="1"/>
    <col min="11528" max="11774" width="8.85546875" style="3"/>
    <col min="11775" max="11775" width="30" style="3" customWidth="1"/>
    <col min="11776" max="11776" width="25.28515625" style="3" customWidth="1"/>
    <col min="11777" max="11777" width="15.7109375" style="3" customWidth="1"/>
    <col min="11778" max="11778" width="24.28515625" style="3" customWidth="1"/>
    <col min="11779" max="11779" width="21.28515625" style="3" customWidth="1"/>
    <col min="11780" max="11780" width="24.28515625" style="3" customWidth="1"/>
    <col min="11781" max="11781" width="17.7109375" style="3" customWidth="1"/>
    <col min="11782" max="11782" width="15.5703125" style="3" customWidth="1"/>
    <col min="11783" max="11783" width="20.7109375" style="3" customWidth="1"/>
    <col min="11784" max="12030" width="8.85546875" style="3"/>
    <col min="12031" max="12031" width="30" style="3" customWidth="1"/>
    <col min="12032" max="12032" width="25.28515625" style="3" customWidth="1"/>
    <col min="12033" max="12033" width="15.7109375" style="3" customWidth="1"/>
    <col min="12034" max="12034" width="24.28515625" style="3" customWidth="1"/>
    <col min="12035" max="12035" width="21.28515625" style="3" customWidth="1"/>
    <col min="12036" max="12036" width="24.28515625" style="3" customWidth="1"/>
    <col min="12037" max="12037" width="17.7109375" style="3" customWidth="1"/>
    <col min="12038" max="12038" width="15.5703125" style="3" customWidth="1"/>
    <col min="12039" max="12039" width="20.7109375" style="3" customWidth="1"/>
    <col min="12040" max="12286" width="8.85546875" style="3"/>
    <col min="12287" max="12287" width="30" style="3" customWidth="1"/>
    <col min="12288" max="12288" width="25.28515625" style="3" customWidth="1"/>
    <col min="12289" max="12289" width="15.7109375" style="3" customWidth="1"/>
    <col min="12290" max="12290" width="24.28515625" style="3" customWidth="1"/>
    <col min="12291" max="12291" width="21.28515625" style="3" customWidth="1"/>
    <col min="12292" max="12292" width="24.28515625" style="3" customWidth="1"/>
    <col min="12293" max="12293" width="17.7109375" style="3" customWidth="1"/>
    <col min="12294" max="12294" width="15.5703125" style="3" customWidth="1"/>
    <col min="12295" max="12295" width="20.7109375" style="3" customWidth="1"/>
    <col min="12296" max="12542" width="8.85546875" style="3"/>
    <col min="12543" max="12543" width="30" style="3" customWidth="1"/>
    <col min="12544" max="12544" width="25.28515625" style="3" customWidth="1"/>
    <col min="12545" max="12545" width="15.7109375" style="3" customWidth="1"/>
    <col min="12546" max="12546" width="24.28515625" style="3" customWidth="1"/>
    <col min="12547" max="12547" width="21.28515625" style="3" customWidth="1"/>
    <col min="12548" max="12548" width="24.28515625" style="3" customWidth="1"/>
    <col min="12549" max="12549" width="17.7109375" style="3" customWidth="1"/>
    <col min="12550" max="12550" width="15.5703125" style="3" customWidth="1"/>
    <col min="12551" max="12551" width="20.7109375" style="3" customWidth="1"/>
    <col min="12552" max="12798" width="8.85546875" style="3"/>
    <col min="12799" max="12799" width="30" style="3" customWidth="1"/>
    <col min="12800" max="12800" width="25.28515625" style="3" customWidth="1"/>
    <col min="12801" max="12801" width="15.7109375" style="3" customWidth="1"/>
    <col min="12802" max="12802" width="24.28515625" style="3" customWidth="1"/>
    <col min="12803" max="12803" width="21.28515625" style="3" customWidth="1"/>
    <col min="12804" max="12804" width="24.28515625" style="3" customWidth="1"/>
    <col min="12805" max="12805" width="17.7109375" style="3" customWidth="1"/>
    <col min="12806" max="12806" width="15.5703125" style="3" customWidth="1"/>
    <col min="12807" max="12807" width="20.7109375" style="3" customWidth="1"/>
    <col min="12808" max="13054" width="8.85546875" style="3"/>
    <col min="13055" max="13055" width="30" style="3" customWidth="1"/>
    <col min="13056" max="13056" width="25.28515625" style="3" customWidth="1"/>
    <col min="13057" max="13057" width="15.7109375" style="3" customWidth="1"/>
    <col min="13058" max="13058" width="24.28515625" style="3" customWidth="1"/>
    <col min="13059" max="13059" width="21.28515625" style="3" customWidth="1"/>
    <col min="13060" max="13060" width="24.28515625" style="3" customWidth="1"/>
    <col min="13061" max="13061" width="17.7109375" style="3" customWidth="1"/>
    <col min="13062" max="13062" width="15.5703125" style="3" customWidth="1"/>
    <col min="13063" max="13063" width="20.7109375" style="3" customWidth="1"/>
    <col min="13064" max="13310" width="8.85546875" style="3"/>
    <col min="13311" max="13311" width="30" style="3" customWidth="1"/>
    <col min="13312" max="13312" width="25.28515625" style="3" customWidth="1"/>
    <col min="13313" max="13313" width="15.7109375" style="3" customWidth="1"/>
    <col min="13314" max="13314" width="24.28515625" style="3" customWidth="1"/>
    <col min="13315" max="13315" width="21.28515625" style="3" customWidth="1"/>
    <col min="13316" max="13316" width="24.28515625" style="3" customWidth="1"/>
    <col min="13317" max="13317" width="17.7109375" style="3" customWidth="1"/>
    <col min="13318" max="13318" width="15.5703125" style="3" customWidth="1"/>
    <col min="13319" max="13319" width="20.7109375" style="3" customWidth="1"/>
    <col min="13320" max="13566" width="8.85546875" style="3"/>
    <col min="13567" max="13567" width="30" style="3" customWidth="1"/>
    <col min="13568" max="13568" width="25.28515625" style="3" customWidth="1"/>
    <col min="13569" max="13569" width="15.7109375" style="3" customWidth="1"/>
    <col min="13570" max="13570" width="24.28515625" style="3" customWidth="1"/>
    <col min="13571" max="13571" width="21.28515625" style="3" customWidth="1"/>
    <col min="13572" max="13572" width="24.28515625" style="3" customWidth="1"/>
    <col min="13573" max="13573" width="17.7109375" style="3" customWidth="1"/>
    <col min="13574" max="13574" width="15.5703125" style="3" customWidth="1"/>
    <col min="13575" max="13575" width="20.7109375" style="3" customWidth="1"/>
    <col min="13576" max="13822" width="8.85546875" style="3"/>
    <col min="13823" max="13823" width="30" style="3" customWidth="1"/>
    <col min="13824" max="13824" width="25.28515625" style="3" customWidth="1"/>
    <col min="13825" max="13825" width="15.7109375" style="3" customWidth="1"/>
    <col min="13826" max="13826" width="24.28515625" style="3" customWidth="1"/>
    <col min="13827" max="13827" width="21.28515625" style="3" customWidth="1"/>
    <col min="13828" max="13828" width="24.28515625" style="3" customWidth="1"/>
    <col min="13829" max="13829" width="17.7109375" style="3" customWidth="1"/>
    <col min="13830" max="13830" width="15.5703125" style="3" customWidth="1"/>
    <col min="13831" max="13831" width="20.7109375" style="3" customWidth="1"/>
    <col min="13832" max="14078" width="8.85546875" style="3"/>
    <col min="14079" max="14079" width="30" style="3" customWidth="1"/>
    <col min="14080" max="14080" width="25.28515625" style="3" customWidth="1"/>
    <col min="14081" max="14081" width="15.7109375" style="3" customWidth="1"/>
    <col min="14082" max="14082" width="24.28515625" style="3" customWidth="1"/>
    <col min="14083" max="14083" width="21.28515625" style="3" customWidth="1"/>
    <col min="14084" max="14084" width="24.28515625" style="3" customWidth="1"/>
    <col min="14085" max="14085" width="17.7109375" style="3" customWidth="1"/>
    <col min="14086" max="14086" width="15.5703125" style="3" customWidth="1"/>
    <col min="14087" max="14087" width="20.7109375" style="3" customWidth="1"/>
    <col min="14088" max="14334" width="8.85546875" style="3"/>
    <col min="14335" max="14335" width="30" style="3" customWidth="1"/>
    <col min="14336" max="14336" width="25.28515625" style="3" customWidth="1"/>
    <col min="14337" max="14337" width="15.7109375" style="3" customWidth="1"/>
    <col min="14338" max="14338" width="24.28515625" style="3" customWidth="1"/>
    <col min="14339" max="14339" width="21.28515625" style="3" customWidth="1"/>
    <col min="14340" max="14340" width="24.28515625" style="3" customWidth="1"/>
    <col min="14341" max="14341" width="17.7109375" style="3" customWidth="1"/>
    <col min="14342" max="14342" width="15.5703125" style="3" customWidth="1"/>
    <col min="14343" max="14343" width="20.7109375" style="3" customWidth="1"/>
    <col min="14344" max="14590" width="8.85546875" style="3"/>
    <col min="14591" max="14591" width="30" style="3" customWidth="1"/>
    <col min="14592" max="14592" width="25.28515625" style="3" customWidth="1"/>
    <col min="14593" max="14593" width="15.7109375" style="3" customWidth="1"/>
    <col min="14594" max="14594" width="24.28515625" style="3" customWidth="1"/>
    <col min="14595" max="14595" width="21.28515625" style="3" customWidth="1"/>
    <col min="14596" max="14596" width="24.28515625" style="3" customWidth="1"/>
    <col min="14597" max="14597" width="17.7109375" style="3" customWidth="1"/>
    <col min="14598" max="14598" width="15.5703125" style="3" customWidth="1"/>
    <col min="14599" max="14599" width="20.7109375" style="3" customWidth="1"/>
    <col min="14600" max="14846" width="8.85546875" style="3"/>
    <col min="14847" max="14847" width="30" style="3" customWidth="1"/>
    <col min="14848" max="14848" width="25.28515625" style="3" customWidth="1"/>
    <col min="14849" max="14849" width="15.7109375" style="3" customWidth="1"/>
    <col min="14850" max="14850" width="24.28515625" style="3" customWidth="1"/>
    <col min="14851" max="14851" width="21.28515625" style="3" customWidth="1"/>
    <col min="14852" max="14852" width="24.28515625" style="3" customWidth="1"/>
    <col min="14853" max="14853" width="17.7109375" style="3" customWidth="1"/>
    <col min="14854" max="14854" width="15.5703125" style="3" customWidth="1"/>
    <col min="14855" max="14855" width="20.7109375" style="3" customWidth="1"/>
    <col min="14856" max="15102" width="8.85546875" style="3"/>
    <col min="15103" max="15103" width="30" style="3" customWidth="1"/>
    <col min="15104" max="15104" width="25.28515625" style="3" customWidth="1"/>
    <col min="15105" max="15105" width="15.7109375" style="3" customWidth="1"/>
    <col min="15106" max="15106" width="24.28515625" style="3" customWidth="1"/>
    <col min="15107" max="15107" width="21.28515625" style="3" customWidth="1"/>
    <col min="15108" max="15108" width="24.28515625" style="3" customWidth="1"/>
    <col min="15109" max="15109" width="17.7109375" style="3" customWidth="1"/>
    <col min="15110" max="15110" width="15.5703125" style="3" customWidth="1"/>
    <col min="15111" max="15111" width="20.7109375" style="3" customWidth="1"/>
    <col min="15112" max="15358" width="8.85546875" style="3"/>
    <col min="15359" max="15359" width="30" style="3" customWidth="1"/>
    <col min="15360" max="15360" width="25.28515625" style="3" customWidth="1"/>
    <col min="15361" max="15361" width="15.7109375" style="3" customWidth="1"/>
    <col min="15362" max="15362" width="24.28515625" style="3" customWidth="1"/>
    <col min="15363" max="15363" width="21.28515625" style="3" customWidth="1"/>
    <col min="15364" max="15364" width="24.28515625" style="3" customWidth="1"/>
    <col min="15365" max="15365" width="17.7109375" style="3" customWidth="1"/>
    <col min="15366" max="15366" width="15.5703125" style="3" customWidth="1"/>
    <col min="15367" max="15367" width="20.7109375" style="3" customWidth="1"/>
    <col min="15368" max="15614" width="8.85546875" style="3"/>
    <col min="15615" max="15615" width="30" style="3" customWidth="1"/>
    <col min="15616" max="15616" width="25.28515625" style="3" customWidth="1"/>
    <col min="15617" max="15617" width="15.7109375" style="3" customWidth="1"/>
    <col min="15618" max="15618" width="24.28515625" style="3" customWidth="1"/>
    <col min="15619" max="15619" width="21.28515625" style="3" customWidth="1"/>
    <col min="15620" max="15620" width="24.28515625" style="3" customWidth="1"/>
    <col min="15621" max="15621" width="17.7109375" style="3" customWidth="1"/>
    <col min="15622" max="15622" width="15.5703125" style="3" customWidth="1"/>
    <col min="15623" max="15623" width="20.7109375" style="3" customWidth="1"/>
    <col min="15624" max="15870" width="8.85546875" style="3"/>
    <col min="15871" max="15871" width="30" style="3" customWidth="1"/>
    <col min="15872" max="15872" width="25.28515625" style="3" customWidth="1"/>
    <col min="15873" max="15873" width="15.7109375" style="3" customWidth="1"/>
    <col min="15874" max="15874" width="24.28515625" style="3" customWidth="1"/>
    <col min="15875" max="15875" width="21.28515625" style="3" customWidth="1"/>
    <col min="15876" max="15876" width="24.28515625" style="3" customWidth="1"/>
    <col min="15877" max="15877" width="17.7109375" style="3" customWidth="1"/>
    <col min="15878" max="15878" width="15.5703125" style="3" customWidth="1"/>
    <col min="15879" max="15879" width="20.7109375" style="3" customWidth="1"/>
    <col min="15880" max="16126" width="8.85546875" style="3"/>
    <col min="16127" max="16127" width="30" style="3" customWidth="1"/>
    <col min="16128" max="16128" width="25.28515625" style="3" customWidth="1"/>
    <col min="16129" max="16129" width="15.7109375" style="3" customWidth="1"/>
    <col min="16130" max="16130" width="24.28515625" style="3" customWidth="1"/>
    <col min="16131" max="16131" width="21.28515625" style="3" customWidth="1"/>
    <col min="16132" max="16132" width="24.28515625" style="3" customWidth="1"/>
    <col min="16133" max="16133" width="17.7109375" style="3" customWidth="1"/>
    <col min="16134" max="16134" width="15.5703125" style="3" customWidth="1"/>
    <col min="16135" max="16135" width="20.7109375" style="3" customWidth="1"/>
    <col min="16136" max="16384" width="8.85546875" style="3"/>
  </cols>
  <sheetData>
    <row r="1" spans="1:7" ht="34.5" customHeight="1" x14ac:dyDescent="0.25">
      <c r="B1" s="1"/>
      <c r="E1" s="244" t="s">
        <v>0</v>
      </c>
      <c r="F1" s="244"/>
      <c r="G1" s="244"/>
    </row>
    <row r="2" spans="1:7" ht="50.25" customHeight="1" x14ac:dyDescent="0.25">
      <c r="A2" s="245" t="s">
        <v>1</v>
      </c>
      <c r="B2" s="246"/>
      <c r="C2" s="246"/>
      <c r="D2" s="246"/>
      <c r="E2" s="246"/>
      <c r="F2" s="246"/>
      <c r="G2" s="246"/>
    </row>
    <row r="3" spans="1:7" ht="110.25" x14ac:dyDescent="0.25">
      <c r="A3" s="7" t="s">
        <v>2</v>
      </c>
      <c r="B3" s="8" t="s">
        <v>3</v>
      </c>
      <c r="C3" s="9" t="s">
        <v>4</v>
      </c>
      <c r="D3" s="2" t="s">
        <v>5</v>
      </c>
      <c r="E3" s="10" t="s">
        <v>6</v>
      </c>
      <c r="F3" s="7" t="s">
        <v>7</v>
      </c>
      <c r="G3" s="7" t="s">
        <v>8</v>
      </c>
    </row>
    <row r="4" spans="1:7" ht="45" x14ac:dyDescent="0.25">
      <c r="A4" s="7">
        <v>1</v>
      </c>
      <c r="B4" s="7" t="s">
        <v>9</v>
      </c>
      <c r="C4" s="9" t="s">
        <v>10</v>
      </c>
      <c r="D4" s="2">
        <v>9.0670999999999999</v>
      </c>
      <c r="E4" s="10" t="s">
        <v>11</v>
      </c>
      <c r="F4" s="7" t="s">
        <v>12</v>
      </c>
      <c r="G4" s="7" t="s">
        <v>13</v>
      </c>
    </row>
    <row r="5" spans="1:7" ht="45" x14ac:dyDescent="0.25">
      <c r="A5" s="7">
        <v>2</v>
      </c>
      <c r="B5" s="7" t="s">
        <v>14</v>
      </c>
      <c r="C5" s="9" t="s">
        <v>10</v>
      </c>
      <c r="D5" s="2">
        <v>7.1037999999999997</v>
      </c>
      <c r="E5" s="10" t="s">
        <v>11</v>
      </c>
      <c r="F5" s="7" t="s">
        <v>12</v>
      </c>
      <c r="G5" s="7" t="s">
        <v>13</v>
      </c>
    </row>
    <row r="6" spans="1:7" ht="45" x14ac:dyDescent="0.25">
      <c r="A6" s="7">
        <v>3</v>
      </c>
      <c r="B6" s="7" t="s">
        <v>15</v>
      </c>
      <c r="C6" s="9" t="s">
        <v>10</v>
      </c>
      <c r="D6" s="2">
        <v>1.1591</v>
      </c>
      <c r="E6" s="10" t="s">
        <v>11</v>
      </c>
      <c r="F6" s="7" t="s">
        <v>12</v>
      </c>
      <c r="G6" s="7" t="s">
        <v>13</v>
      </c>
    </row>
    <row r="7" spans="1:7" ht="94.5" x14ac:dyDescent="0.25">
      <c r="A7" s="7">
        <v>4</v>
      </c>
      <c r="B7" s="7" t="s">
        <v>16</v>
      </c>
      <c r="C7" s="9" t="s">
        <v>10</v>
      </c>
      <c r="D7" s="2">
        <v>5.9584000000000001</v>
      </c>
      <c r="E7" s="10" t="s">
        <v>11</v>
      </c>
      <c r="F7" s="7" t="s">
        <v>12</v>
      </c>
      <c r="G7" s="7" t="s">
        <v>17</v>
      </c>
    </row>
    <row r="8" spans="1:7" ht="94.5" x14ac:dyDescent="0.25">
      <c r="A8" s="7">
        <v>5</v>
      </c>
      <c r="B8" s="7" t="s">
        <v>18</v>
      </c>
      <c r="C8" s="9" t="s">
        <v>10</v>
      </c>
      <c r="D8" s="2">
        <v>19.5593</v>
      </c>
      <c r="E8" s="10" t="s">
        <v>11</v>
      </c>
      <c r="F8" s="7" t="s">
        <v>12</v>
      </c>
      <c r="G8" s="7" t="s">
        <v>17</v>
      </c>
    </row>
    <row r="9" spans="1:7" ht="45" x14ac:dyDescent="0.25">
      <c r="A9" s="7">
        <v>6</v>
      </c>
      <c r="B9" s="7" t="s">
        <v>19</v>
      </c>
      <c r="C9" s="9" t="s">
        <v>10</v>
      </c>
      <c r="D9" s="2">
        <v>7.3384999999999998</v>
      </c>
      <c r="E9" s="10" t="s">
        <v>20</v>
      </c>
      <c r="F9" s="7" t="s">
        <v>12</v>
      </c>
      <c r="G9" s="7" t="s">
        <v>13</v>
      </c>
    </row>
    <row r="10" spans="1:7" ht="45" x14ac:dyDescent="0.25">
      <c r="A10" s="7">
        <v>7</v>
      </c>
      <c r="B10" s="7" t="s">
        <v>21</v>
      </c>
      <c r="C10" s="9" t="s">
        <v>10</v>
      </c>
      <c r="D10" s="2">
        <v>9.8922000000000008</v>
      </c>
      <c r="E10" s="10" t="s">
        <v>20</v>
      </c>
      <c r="F10" s="7" t="s">
        <v>12</v>
      </c>
      <c r="G10" s="7" t="s">
        <v>13</v>
      </c>
    </row>
    <row r="11" spans="1:7" ht="45" x14ac:dyDescent="0.25">
      <c r="A11" s="7">
        <v>8</v>
      </c>
      <c r="B11" s="7" t="s">
        <v>22</v>
      </c>
      <c r="C11" s="9" t="s">
        <v>10</v>
      </c>
      <c r="D11" s="2">
        <v>8.9743999999999993</v>
      </c>
      <c r="E11" s="10" t="s">
        <v>11</v>
      </c>
      <c r="F11" s="7" t="s">
        <v>12</v>
      </c>
      <c r="G11" s="7" t="s">
        <v>13</v>
      </c>
    </row>
    <row r="12" spans="1:7" ht="45" x14ac:dyDescent="0.25">
      <c r="A12" s="7">
        <v>9</v>
      </c>
      <c r="B12" s="7" t="s">
        <v>23</v>
      </c>
      <c r="C12" s="9" t="s">
        <v>10</v>
      </c>
      <c r="D12" s="2">
        <v>5.8559999999999999</v>
      </c>
      <c r="E12" s="10" t="s">
        <v>11</v>
      </c>
      <c r="F12" s="7" t="s">
        <v>12</v>
      </c>
      <c r="G12" s="7" t="s">
        <v>13</v>
      </c>
    </row>
    <row r="13" spans="1:7" ht="45" x14ac:dyDescent="0.25">
      <c r="A13" s="7">
        <v>10</v>
      </c>
      <c r="B13" s="7" t="s">
        <v>24</v>
      </c>
      <c r="C13" s="9" t="s">
        <v>10</v>
      </c>
      <c r="D13" s="2">
        <v>1.8345</v>
      </c>
      <c r="E13" s="10" t="s">
        <v>11</v>
      </c>
      <c r="F13" s="7" t="s">
        <v>12</v>
      </c>
      <c r="G13" s="7" t="s">
        <v>13</v>
      </c>
    </row>
    <row r="14" spans="1:7" ht="45" x14ac:dyDescent="0.25">
      <c r="A14" s="7">
        <v>11</v>
      </c>
      <c r="B14" s="7" t="s">
        <v>25</v>
      </c>
      <c r="C14" s="9" t="s">
        <v>10</v>
      </c>
      <c r="D14" s="2">
        <v>2.1150000000000002</v>
      </c>
      <c r="E14" s="10" t="s">
        <v>11</v>
      </c>
      <c r="F14" s="7" t="s">
        <v>12</v>
      </c>
      <c r="G14" s="7" t="s">
        <v>13</v>
      </c>
    </row>
    <row r="15" spans="1:7" ht="45" x14ac:dyDescent="0.25">
      <c r="A15" s="7">
        <v>12</v>
      </c>
      <c r="B15" s="7" t="s">
        <v>26</v>
      </c>
      <c r="C15" s="9" t="s">
        <v>10</v>
      </c>
      <c r="D15" s="2">
        <v>79.477900000000005</v>
      </c>
      <c r="E15" s="10" t="s">
        <v>11</v>
      </c>
      <c r="F15" s="7" t="s">
        <v>12</v>
      </c>
      <c r="G15" s="7" t="s">
        <v>13</v>
      </c>
    </row>
    <row r="16" spans="1:7" ht="45" x14ac:dyDescent="0.25">
      <c r="A16" s="7">
        <v>13</v>
      </c>
      <c r="B16" s="7" t="s">
        <v>27</v>
      </c>
      <c r="C16" s="9" t="s">
        <v>10</v>
      </c>
      <c r="D16" s="2">
        <v>10.237299999999999</v>
      </c>
      <c r="E16" s="10" t="s">
        <v>11</v>
      </c>
      <c r="F16" s="7" t="s">
        <v>12</v>
      </c>
      <c r="G16" s="7" t="s">
        <v>13</v>
      </c>
    </row>
    <row r="17" spans="1:8" ht="45" x14ac:dyDescent="0.25">
      <c r="A17" s="7">
        <v>14</v>
      </c>
      <c r="B17" s="7" t="s">
        <v>28</v>
      </c>
      <c r="C17" s="9" t="s">
        <v>10</v>
      </c>
      <c r="D17" s="2">
        <v>1.2637</v>
      </c>
      <c r="E17" s="10" t="s">
        <v>11</v>
      </c>
      <c r="F17" s="7" t="s">
        <v>12</v>
      </c>
      <c r="G17" s="7" t="s">
        <v>13</v>
      </c>
    </row>
    <row r="18" spans="1:8" ht="45.75" thickBot="1" x14ac:dyDescent="0.3">
      <c r="A18" s="7">
        <v>15</v>
      </c>
      <c r="B18" s="11" t="s">
        <v>29</v>
      </c>
      <c r="C18" s="12" t="s">
        <v>10</v>
      </c>
      <c r="D18" s="13">
        <v>6.4547999999999996</v>
      </c>
      <c r="E18" s="14" t="s">
        <v>11</v>
      </c>
      <c r="F18" s="11" t="s">
        <v>12</v>
      </c>
      <c r="G18" s="11" t="s">
        <v>13</v>
      </c>
      <c r="H18" s="15">
        <f>SUM(D4:D18)</f>
        <v>176.29200000000003</v>
      </c>
    </row>
    <row r="19" spans="1:8" ht="45" x14ac:dyDescent="0.25">
      <c r="A19" s="7">
        <v>16</v>
      </c>
      <c r="B19" s="7" t="s">
        <v>30</v>
      </c>
      <c r="C19" s="9" t="s">
        <v>10</v>
      </c>
      <c r="D19" s="2">
        <v>7.8981000000000003</v>
      </c>
      <c r="E19" s="10" t="s">
        <v>11</v>
      </c>
      <c r="F19" s="7" t="s">
        <v>12</v>
      </c>
      <c r="G19" s="7" t="s">
        <v>13</v>
      </c>
    </row>
    <row r="20" spans="1:8" ht="45" x14ac:dyDescent="0.25">
      <c r="A20" s="7">
        <v>17</v>
      </c>
      <c r="B20" s="7" t="s">
        <v>31</v>
      </c>
      <c r="C20" s="9" t="s">
        <v>10</v>
      </c>
      <c r="D20" s="2">
        <v>4.0233999999999996</v>
      </c>
      <c r="E20" s="10" t="s">
        <v>11</v>
      </c>
      <c r="F20" s="7" t="s">
        <v>12</v>
      </c>
      <c r="G20" s="7" t="s">
        <v>13</v>
      </c>
    </row>
    <row r="21" spans="1:8" ht="94.5" x14ac:dyDescent="0.25">
      <c r="A21" s="7">
        <v>18</v>
      </c>
      <c r="B21" s="7" t="s">
        <v>32</v>
      </c>
      <c r="C21" s="9" t="s">
        <v>10</v>
      </c>
      <c r="D21" s="2">
        <v>2.9182000000000001</v>
      </c>
      <c r="E21" s="10" t="s">
        <v>11</v>
      </c>
      <c r="F21" s="7" t="s">
        <v>12</v>
      </c>
      <c r="G21" s="7" t="s">
        <v>17</v>
      </c>
    </row>
    <row r="22" spans="1:8" ht="94.5" x14ac:dyDescent="0.25">
      <c r="A22" s="7">
        <v>19</v>
      </c>
      <c r="B22" s="7" t="s">
        <v>33</v>
      </c>
      <c r="C22" s="9" t="s">
        <v>10</v>
      </c>
      <c r="D22" s="2">
        <v>4.2702</v>
      </c>
      <c r="E22" s="10" t="s">
        <v>11</v>
      </c>
      <c r="F22" s="7" t="s">
        <v>12</v>
      </c>
      <c r="G22" s="7" t="s">
        <v>17</v>
      </c>
    </row>
    <row r="23" spans="1:8" ht="45" x14ac:dyDescent="0.25">
      <c r="A23" s="7">
        <v>20</v>
      </c>
      <c r="B23" s="7" t="s">
        <v>34</v>
      </c>
      <c r="C23" s="9" t="s">
        <v>10</v>
      </c>
      <c r="D23" s="2">
        <v>1.5406</v>
      </c>
      <c r="E23" s="10" t="s">
        <v>11</v>
      </c>
      <c r="F23" s="7" t="s">
        <v>12</v>
      </c>
      <c r="G23" s="7" t="s">
        <v>13</v>
      </c>
    </row>
    <row r="24" spans="1:8" ht="45" x14ac:dyDescent="0.25">
      <c r="A24" s="7">
        <v>21</v>
      </c>
      <c r="B24" s="7" t="s">
        <v>35</v>
      </c>
      <c r="C24" s="9" t="s">
        <v>10</v>
      </c>
      <c r="D24" s="2">
        <v>1.3661000000000001</v>
      </c>
      <c r="E24" s="10" t="s">
        <v>11</v>
      </c>
      <c r="F24" s="7" t="s">
        <v>12</v>
      </c>
      <c r="G24" s="7" t="s">
        <v>13</v>
      </c>
    </row>
    <row r="25" spans="1:8" ht="94.5" x14ac:dyDescent="0.25">
      <c r="A25" s="7">
        <v>22</v>
      </c>
      <c r="B25" s="7" t="s">
        <v>36</v>
      </c>
      <c r="C25" s="9" t="s">
        <v>10</v>
      </c>
      <c r="D25" s="2">
        <v>11.2729</v>
      </c>
      <c r="E25" s="10" t="s">
        <v>11</v>
      </c>
      <c r="F25" s="7" t="s">
        <v>12</v>
      </c>
      <c r="G25" s="7" t="s">
        <v>17</v>
      </c>
    </row>
    <row r="26" spans="1:8" ht="45" x14ac:dyDescent="0.25">
      <c r="A26" s="7">
        <v>23</v>
      </c>
      <c r="B26" s="7" t="s">
        <v>37</v>
      </c>
      <c r="C26" s="9" t="s">
        <v>10</v>
      </c>
      <c r="D26" s="2">
        <v>11.176299999999999</v>
      </c>
      <c r="E26" s="10" t="s">
        <v>11</v>
      </c>
      <c r="F26" s="7" t="s">
        <v>12</v>
      </c>
      <c r="G26" s="7" t="s">
        <v>13</v>
      </c>
    </row>
    <row r="27" spans="1:8" ht="45" x14ac:dyDescent="0.25">
      <c r="A27" s="7">
        <v>24</v>
      </c>
      <c r="B27" s="7" t="s">
        <v>38</v>
      </c>
      <c r="C27" s="9" t="s">
        <v>10</v>
      </c>
      <c r="D27" s="2">
        <v>17.209499999999998</v>
      </c>
      <c r="E27" s="10" t="s">
        <v>20</v>
      </c>
      <c r="F27" s="7" t="s">
        <v>12</v>
      </c>
      <c r="G27" s="7" t="s">
        <v>13</v>
      </c>
    </row>
    <row r="28" spans="1:8" ht="45" x14ac:dyDescent="0.25">
      <c r="A28" s="7">
        <v>25</v>
      </c>
      <c r="B28" s="7" t="s">
        <v>39</v>
      </c>
      <c r="C28" s="9" t="s">
        <v>10</v>
      </c>
      <c r="D28" s="2">
        <v>46.610599999999998</v>
      </c>
      <c r="E28" s="10" t="s">
        <v>20</v>
      </c>
      <c r="F28" s="7" t="s">
        <v>12</v>
      </c>
      <c r="G28" s="7" t="s">
        <v>13</v>
      </c>
    </row>
    <row r="29" spans="1:8" ht="45" x14ac:dyDescent="0.25">
      <c r="A29" s="7">
        <v>26</v>
      </c>
      <c r="B29" s="7" t="s">
        <v>40</v>
      </c>
      <c r="C29" s="9" t="s">
        <v>10</v>
      </c>
      <c r="D29" s="2">
        <v>11.791600000000001</v>
      </c>
      <c r="E29" s="10" t="s">
        <v>11</v>
      </c>
      <c r="F29" s="7" t="s">
        <v>12</v>
      </c>
      <c r="G29" s="7" t="s">
        <v>13</v>
      </c>
    </row>
    <row r="30" spans="1:8" ht="45" x14ac:dyDescent="0.25">
      <c r="A30" s="7">
        <v>27</v>
      </c>
      <c r="B30" s="7" t="s">
        <v>41</v>
      </c>
      <c r="C30" s="9" t="s">
        <v>10</v>
      </c>
      <c r="D30" s="2">
        <v>8.2286999999999999</v>
      </c>
      <c r="E30" s="10" t="s">
        <v>11</v>
      </c>
      <c r="F30" s="7" t="s">
        <v>12</v>
      </c>
      <c r="G30" s="7" t="s">
        <v>13</v>
      </c>
    </row>
    <row r="31" spans="1:8" ht="45" x14ac:dyDescent="0.25">
      <c r="A31" s="7">
        <v>28</v>
      </c>
      <c r="B31" s="7" t="s">
        <v>42</v>
      </c>
      <c r="C31" s="9" t="s">
        <v>10</v>
      </c>
      <c r="D31" s="2">
        <v>15.641999999999999</v>
      </c>
      <c r="E31" s="10" t="s">
        <v>20</v>
      </c>
      <c r="F31" s="7" t="s">
        <v>12</v>
      </c>
      <c r="G31" s="7" t="s">
        <v>13</v>
      </c>
    </row>
    <row r="32" spans="1:8" ht="45" x14ac:dyDescent="0.25">
      <c r="A32" s="7">
        <v>29</v>
      </c>
      <c r="B32" s="7" t="s">
        <v>43</v>
      </c>
      <c r="C32" s="9" t="s">
        <v>10</v>
      </c>
      <c r="D32" s="2">
        <v>2.9039000000000001</v>
      </c>
      <c r="E32" s="10" t="s">
        <v>11</v>
      </c>
      <c r="F32" s="7" t="s">
        <v>12</v>
      </c>
      <c r="G32" s="7" t="s">
        <v>13</v>
      </c>
    </row>
    <row r="33" spans="1:8" ht="45" x14ac:dyDescent="0.25">
      <c r="A33" s="7">
        <v>30</v>
      </c>
      <c r="B33" s="7" t="s">
        <v>44</v>
      </c>
      <c r="C33" s="9" t="s">
        <v>45</v>
      </c>
      <c r="D33" s="2">
        <v>53.244900000000001</v>
      </c>
      <c r="E33" s="10" t="s">
        <v>11</v>
      </c>
      <c r="F33" s="7" t="s">
        <v>12</v>
      </c>
      <c r="G33" s="7" t="s">
        <v>13</v>
      </c>
    </row>
    <row r="34" spans="1:8" ht="45" x14ac:dyDescent="0.25">
      <c r="A34" s="7">
        <v>31</v>
      </c>
      <c r="B34" s="7" t="s">
        <v>46</v>
      </c>
      <c r="C34" s="9" t="s">
        <v>10</v>
      </c>
      <c r="D34" s="2">
        <v>9.4369999999999994</v>
      </c>
      <c r="E34" s="10" t="s">
        <v>11</v>
      </c>
      <c r="F34" s="7" t="s">
        <v>12</v>
      </c>
      <c r="G34" s="7" t="s">
        <v>13</v>
      </c>
    </row>
    <row r="35" spans="1:8" ht="45" x14ac:dyDescent="0.25">
      <c r="A35" s="7">
        <v>32</v>
      </c>
      <c r="B35" s="7" t="s">
        <v>47</v>
      </c>
      <c r="C35" s="9" t="s">
        <v>10</v>
      </c>
      <c r="D35" s="2">
        <v>7.9344999999999999</v>
      </c>
      <c r="E35" s="10" t="s">
        <v>11</v>
      </c>
      <c r="F35" s="7" t="s">
        <v>12</v>
      </c>
      <c r="G35" s="7" t="s">
        <v>13</v>
      </c>
    </row>
    <row r="36" spans="1:8" ht="45" x14ac:dyDescent="0.25">
      <c r="A36" s="7">
        <v>33</v>
      </c>
      <c r="B36" s="7" t="s">
        <v>48</v>
      </c>
      <c r="C36" s="9" t="s">
        <v>10</v>
      </c>
      <c r="D36" s="2">
        <v>21.010400000000001</v>
      </c>
      <c r="E36" s="10" t="s">
        <v>11</v>
      </c>
      <c r="F36" s="7" t="s">
        <v>12</v>
      </c>
      <c r="G36" s="7" t="s">
        <v>13</v>
      </c>
    </row>
    <row r="37" spans="1:8" ht="45" x14ac:dyDescent="0.25">
      <c r="A37" s="7">
        <v>34</v>
      </c>
      <c r="B37" s="7" t="s">
        <v>49</v>
      </c>
      <c r="C37" s="9" t="s">
        <v>10</v>
      </c>
      <c r="D37" s="2">
        <v>21.250900000000001</v>
      </c>
      <c r="E37" s="10" t="s">
        <v>11</v>
      </c>
      <c r="F37" s="7" t="s">
        <v>12</v>
      </c>
      <c r="G37" s="7" t="s">
        <v>13</v>
      </c>
    </row>
    <row r="38" spans="1:8" ht="45.75" thickBot="1" x14ac:dyDescent="0.3">
      <c r="A38" s="7">
        <v>35</v>
      </c>
      <c r="B38" s="11" t="s">
        <v>50</v>
      </c>
      <c r="C38" s="12" t="s">
        <v>10</v>
      </c>
      <c r="D38" s="13">
        <v>41.189900000000002</v>
      </c>
      <c r="E38" s="14" t="s">
        <v>11</v>
      </c>
      <c r="F38" s="11" t="s">
        <v>12</v>
      </c>
      <c r="G38" s="11" t="s">
        <v>13</v>
      </c>
      <c r="H38" s="15">
        <f>SUM(D19:D38)</f>
        <v>300.91970000000003</v>
      </c>
    </row>
    <row r="39" spans="1:8" ht="45" x14ac:dyDescent="0.25">
      <c r="A39" s="7">
        <v>36</v>
      </c>
      <c r="B39" s="16" t="s">
        <v>51</v>
      </c>
      <c r="C39" s="17" t="s">
        <v>52</v>
      </c>
      <c r="D39" s="18">
        <v>41.7044</v>
      </c>
      <c r="E39" s="19" t="s">
        <v>11</v>
      </c>
      <c r="F39" s="16" t="s">
        <v>12</v>
      </c>
      <c r="G39" s="16" t="s">
        <v>13</v>
      </c>
    </row>
    <row r="40" spans="1:8" ht="45" x14ac:dyDescent="0.25">
      <c r="A40" s="7">
        <v>37</v>
      </c>
      <c r="B40" s="7" t="s">
        <v>53</v>
      </c>
      <c r="C40" s="9" t="s">
        <v>10</v>
      </c>
      <c r="D40" s="2">
        <v>5.4977</v>
      </c>
      <c r="E40" s="10" t="s">
        <v>11</v>
      </c>
      <c r="F40" s="7" t="s">
        <v>12</v>
      </c>
      <c r="G40" s="7" t="s">
        <v>13</v>
      </c>
    </row>
    <row r="41" spans="1:8" ht="45" x14ac:dyDescent="0.25">
      <c r="A41" s="7">
        <v>38</v>
      </c>
      <c r="B41" s="7" t="s">
        <v>54</v>
      </c>
      <c r="C41" s="9" t="s">
        <v>52</v>
      </c>
      <c r="D41" s="2">
        <v>8.9042999999999992</v>
      </c>
      <c r="E41" s="10" t="s">
        <v>11</v>
      </c>
      <c r="F41" s="7" t="s">
        <v>12</v>
      </c>
      <c r="G41" s="7" t="s">
        <v>13</v>
      </c>
    </row>
    <row r="42" spans="1:8" ht="45" x14ac:dyDescent="0.25">
      <c r="A42" s="7">
        <v>39</v>
      </c>
      <c r="B42" s="7" t="s">
        <v>55</v>
      </c>
      <c r="C42" s="9" t="s">
        <v>10</v>
      </c>
      <c r="D42" s="2">
        <v>5.5926999999999998</v>
      </c>
      <c r="E42" s="10" t="s">
        <v>11</v>
      </c>
      <c r="F42" s="7" t="s">
        <v>12</v>
      </c>
      <c r="G42" s="7" t="s">
        <v>13</v>
      </c>
    </row>
    <row r="43" spans="1:8" ht="45" x14ac:dyDescent="0.25">
      <c r="A43" s="7">
        <v>40</v>
      </c>
      <c r="B43" s="7" t="s">
        <v>56</v>
      </c>
      <c r="C43" s="9" t="s">
        <v>10</v>
      </c>
      <c r="D43" s="2">
        <v>22.874199999999998</v>
      </c>
      <c r="E43" s="10" t="s">
        <v>11</v>
      </c>
      <c r="F43" s="7" t="s">
        <v>12</v>
      </c>
      <c r="G43" s="7" t="s">
        <v>13</v>
      </c>
    </row>
    <row r="44" spans="1:8" ht="45" x14ac:dyDescent="0.25">
      <c r="A44" s="7">
        <v>41</v>
      </c>
      <c r="B44" s="7" t="s">
        <v>57</v>
      </c>
      <c r="C44" s="9" t="s">
        <v>10</v>
      </c>
      <c r="D44" s="2">
        <v>16.0047</v>
      </c>
      <c r="E44" s="10" t="s">
        <v>11</v>
      </c>
      <c r="F44" s="7" t="s">
        <v>12</v>
      </c>
      <c r="G44" s="7" t="s">
        <v>13</v>
      </c>
    </row>
    <row r="45" spans="1:8" ht="45" x14ac:dyDescent="0.25">
      <c r="A45" s="7">
        <v>42</v>
      </c>
      <c r="B45" s="7" t="s">
        <v>58</v>
      </c>
      <c r="C45" s="9" t="s">
        <v>10</v>
      </c>
      <c r="D45" s="2">
        <v>8.6684000000000001</v>
      </c>
      <c r="E45" s="10" t="s">
        <v>11</v>
      </c>
      <c r="F45" s="7" t="s">
        <v>12</v>
      </c>
      <c r="G45" s="7" t="s">
        <v>13</v>
      </c>
    </row>
    <row r="46" spans="1:8" ht="45" x14ac:dyDescent="0.25">
      <c r="A46" s="7">
        <v>43</v>
      </c>
      <c r="B46" s="7" t="s">
        <v>59</v>
      </c>
      <c r="C46" s="9" t="s">
        <v>52</v>
      </c>
      <c r="D46" s="2">
        <v>28.287700000000001</v>
      </c>
      <c r="E46" s="10" t="s">
        <v>11</v>
      </c>
      <c r="F46" s="7" t="s">
        <v>12</v>
      </c>
      <c r="G46" s="7" t="s">
        <v>13</v>
      </c>
    </row>
    <row r="47" spans="1:8" ht="94.5" x14ac:dyDescent="0.25">
      <c r="A47" s="7">
        <v>44</v>
      </c>
      <c r="B47" s="7" t="s">
        <v>60</v>
      </c>
      <c r="C47" s="9" t="s">
        <v>10</v>
      </c>
      <c r="D47" s="2">
        <v>16.595600000000001</v>
      </c>
      <c r="E47" s="10" t="s">
        <v>11</v>
      </c>
      <c r="F47" s="7" t="s">
        <v>12</v>
      </c>
      <c r="G47" s="7" t="s">
        <v>17</v>
      </c>
    </row>
    <row r="48" spans="1:8" ht="45" x14ac:dyDescent="0.25">
      <c r="A48" s="7">
        <v>45</v>
      </c>
      <c r="B48" s="7" t="s">
        <v>61</v>
      </c>
      <c r="C48" s="9" t="s">
        <v>10</v>
      </c>
      <c r="D48" s="2">
        <v>4.5705</v>
      </c>
      <c r="E48" s="10" t="s">
        <v>11</v>
      </c>
      <c r="F48" s="7" t="s">
        <v>12</v>
      </c>
      <c r="G48" s="7" t="s">
        <v>13</v>
      </c>
    </row>
    <row r="49" spans="1:8" ht="45.75" thickBot="1" x14ac:dyDescent="0.3">
      <c r="A49" s="7">
        <v>46</v>
      </c>
      <c r="B49" s="11" t="s">
        <v>62</v>
      </c>
      <c r="C49" s="12" t="s">
        <v>10</v>
      </c>
      <c r="D49" s="13">
        <v>4.9265999999999996</v>
      </c>
      <c r="E49" s="14" t="s">
        <v>11</v>
      </c>
      <c r="F49" s="11" t="s">
        <v>12</v>
      </c>
      <c r="G49" s="11" t="s">
        <v>13</v>
      </c>
      <c r="H49" s="15">
        <f>SUM(D39:D49)</f>
        <v>163.62680000000003</v>
      </c>
    </row>
    <row r="50" spans="1:8" ht="45" x14ac:dyDescent="0.25">
      <c r="A50" s="7">
        <v>47</v>
      </c>
      <c r="B50" s="7" t="s">
        <v>63</v>
      </c>
      <c r="C50" s="9" t="s">
        <v>10</v>
      </c>
      <c r="D50" s="2">
        <v>2.9996999999999998</v>
      </c>
      <c r="E50" s="10" t="s">
        <v>11</v>
      </c>
      <c r="F50" s="7" t="s">
        <v>12</v>
      </c>
      <c r="G50" s="7" t="s">
        <v>13</v>
      </c>
    </row>
    <row r="51" spans="1:8" ht="45" x14ac:dyDescent="0.25">
      <c r="A51" s="7">
        <v>48</v>
      </c>
      <c r="B51" s="7" t="s">
        <v>64</v>
      </c>
      <c r="C51" s="9" t="s">
        <v>10</v>
      </c>
      <c r="D51" s="2">
        <v>18.409600000000001</v>
      </c>
      <c r="E51" s="10" t="s">
        <v>20</v>
      </c>
      <c r="F51" s="7" t="s">
        <v>12</v>
      </c>
      <c r="G51" s="7" t="s">
        <v>13</v>
      </c>
    </row>
    <row r="52" spans="1:8" ht="94.5" x14ac:dyDescent="0.25">
      <c r="A52" s="7">
        <v>49</v>
      </c>
      <c r="B52" s="7" t="s">
        <v>65</v>
      </c>
      <c r="C52" s="9" t="s">
        <v>10</v>
      </c>
      <c r="D52" s="2">
        <v>52.982900000000001</v>
      </c>
      <c r="E52" s="10" t="s">
        <v>20</v>
      </c>
      <c r="F52" s="7" t="s">
        <v>12</v>
      </c>
      <c r="G52" s="7" t="s">
        <v>17</v>
      </c>
    </row>
    <row r="53" spans="1:8" ht="45" x14ac:dyDescent="0.25">
      <c r="A53" s="7">
        <v>50</v>
      </c>
      <c r="B53" s="7" t="s">
        <v>66</v>
      </c>
      <c r="C53" s="9" t="s">
        <v>10</v>
      </c>
      <c r="D53" s="2">
        <v>2.0714999999999999</v>
      </c>
      <c r="E53" s="10" t="s">
        <v>11</v>
      </c>
      <c r="F53" s="7" t="s">
        <v>12</v>
      </c>
      <c r="G53" s="7" t="s">
        <v>13</v>
      </c>
    </row>
    <row r="54" spans="1:8" ht="45.75" thickBot="1" x14ac:dyDescent="0.3">
      <c r="A54" s="7">
        <v>51</v>
      </c>
      <c r="B54" s="11" t="s">
        <v>67</v>
      </c>
      <c r="C54" s="12" t="s">
        <v>10</v>
      </c>
      <c r="D54" s="13">
        <v>27.837700000000002</v>
      </c>
      <c r="E54" s="14" t="s">
        <v>11</v>
      </c>
      <c r="F54" s="11" t="s">
        <v>12</v>
      </c>
      <c r="G54" s="11" t="s">
        <v>13</v>
      </c>
      <c r="H54" s="15">
        <f>SUM(D50:D54)</f>
        <v>104.3014</v>
      </c>
    </row>
    <row r="55" spans="1:8" ht="45" x14ac:dyDescent="0.25">
      <c r="A55" s="7">
        <v>52</v>
      </c>
      <c r="B55" s="7" t="s">
        <v>68</v>
      </c>
      <c r="C55" s="9" t="s">
        <v>10</v>
      </c>
      <c r="D55" s="2">
        <v>8.8650000000000002</v>
      </c>
      <c r="E55" s="10" t="s">
        <v>11</v>
      </c>
      <c r="F55" s="7" t="s">
        <v>12</v>
      </c>
      <c r="G55" s="7" t="s">
        <v>13</v>
      </c>
    </row>
    <row r="56" spans="1:8" ht="45.75" thickBot="1" x14ac:dyDescent="0.3">
      <c r="A56" s="7">
        <v>53</v>
      </c>
      <c r="B56" s="11" t="s">
        <v>69</v>
      </c>
      <c r="C56" s="12" t="s">
        <v>10</v>
      </c>
      <c r="D56" s="13">
        <v>9.4778000000000002</v>
      </c>
      <c r="E56" s="14" t="s">
        <v>11</v>
      </c>
      <c r="F56" s="11" t="s">
        <v>12</v>
      </c>
      <c r="G56" s="11" t="s">
        <v>13</v>
      </c>
      <c r="H56" s="15">
        <f>SUM(D55:D56)</f>
        <v>18.3428</v>
      </c>
    </row>
    <row r="57" spans="1:8" ht="45" x14ac:dyDescent="0.25">
      <c r="A57" s="7">
        <v>54</v>
      </c>
      <c r="B57" s="7" t="s">
        <v>70</v>
      </c>
      <c r="C57" s="9" t="s">
        <v>71</v>
      </c>
      <c r="D57" s="2">
        <v>9.1669</v>
      </c>
      <c r="E57" s="10" t="s">
        <v>11</v>
      </c>
      <c r="F57" s="7" t="s">
        <v>12</v>
      </c>
      <c r="G57" s="7" t="s">
        <v>13</v>
      </c>
    </row>
    <row r="58" spans="1:8" ht="45" x14ac:dyDescent="0.25">
      <c r="A58" s="7">
        <v>55</v>
      </c>
      <c r="B58" s="7" t="s">
        <v>72</v>
      </c>
      <c r="C58" s="9" t="s">
        <v>10</v>
      </c>
      <c r="D58" s="2">
        <v>19.739799999999999</v>
      </c>
      <c r="E58" s="10" t="s">
        <v>20</v>
      </c>
      <c r="F58" s="7" t="s">
        <v>12</v>
      </c>
      <c r="G58" s="7" t="s">
        <v>13</v>
      </c>
    </row>
    <row r="59" spans="1:8" ht="94.5" x14ac:dyDescent="0.25">
      <c r="A59" s="7">
        <v>56</v>
      </c>
      <c r="B59" s="7" t="s">
        <v>73</v>
      </c>
      <c r="C59" s="9" t="s">
        <v>10</v>
      </c>
      <c r="D59" s="2">
        <v>18.0702</v>
      </c>
      <c r="E59" s="10" t="s">
        <v>11</v>
      </c>
      <c r="F59" s="7" t="s">
        <v>12</v>
      </c>
      <c r="G59" s="7" t="s">
        <v>17</v>
      </c>
    </row>
    <row r="60" spans="1:8" ht="94.5" x14ac:dyDescent="0.25">
      <c r="A60" s="7">
        <v>57</v>
      </c>
      <c r="B60" s="7" t="s">
        <v>74</v>
      </c>
      <c r="C60" s="9" t="s">
        <v>10</v>
      </c>
      <c r="D60" s="2">
        <v>29.892700000000001</v>
      </c>
      <c r="E60" s="10" t="s">
        <v>11</v>
      </c>
      <c r="F60" s="7" t="s">
        <v>12</v>
      </c>
      <c r="G60" s="7" t="s">
        <v>17</v>
      </c>
    </row>
    <row r="61" spans="1:8" ht="45" x14ac:dyDescent="0.25">
      <c r="A61" s="7">
        <v>58</v>
      </c>
      <c r="B61" s="7" t="s">
        <v>75</v>
      </c>
      <c r="C61" s="9" t="s">
        <v>10</v>
      </c>
      <c r="D61" s="2">
        <v>12.8126</v>
      </c>
      <c r="E61" s="10" t="s">
        <v>20</v>
      </c>
      <c r="F61" s="7" t="s">
        <v>12</v>
      </c>
      <c r="G61" s="7" t="s">
        <v>13</v>
      </c>
    </row>
    <row r="62" spans="1:8" ht="45" x14ac:dyDescent="0.25">
      <c r="A62" s="7">
        <v>59</v>
      </c>
      <c r="B62" s="7" t="s">
        <v>76</v>
      </c>
      <c r="C62" s="9" t="s">
        <v>71</v>
      </c>
      <c r="D62" s="2">
        <v>18.072600000000001</v>
      </c>
      <c r="E62" s="10" t="s">
        <v>11</v>
      </c>
      <c r="F62" s="7" t="s">
        <v>12</v>
      </c>
      <c r="G62" s="7" t="s">
        <v>13</v>
      </c>
    </row>
    <row r="63" spans="1:8" ht="45" x14ac:dyDescent="0.25">
      <c r="A63" s="7">
        <v>60</v>
      </c>
      <c r="B63" s="7" t="s">
        <v>77</v>
      </c>
      <c r="C63" s="9" t="s">
        <v>10</v>
      </c>
      <c r="D63" s="2">
        <v>8.5335999999999999</v>
      </c>
      <c r="E63" s="10" t="s">
        <v>11</v>
      </c>
      <c r="F63" s="7" t="s">
        <v>12</v>
      </c>
      <c r="G63" s="7" t="s">
        <v>13</v>
      </c>
    </row>
    <row r="64" spans="1:8" ht="45" x14ac:dyDescent="0.25">
      <c r="A64" s="7">
        <v>61</v>
      </c>
      <c r="B64" s="7" t="s">
        <v>78</v>
      </c>
      <c r="C64" s="9" t="s">
        <v>10</v>
      </c>
      <c r="D64" s="2">
        <v>14.030900000000001</v>
      </c>
      <c r="E64" s="10" t="s">
        <v>11</v>
      </c>
      <c r="F64" s="7" t="s">
        <v>12</v>
      </c>
      <c r="G64" s="7" t="s">
        <v>13</v>
      </c>
    </row>
    <row r="65" spans="1:8" ht="45" x14ac:dyDescent="0.25">
      <c r="A65" s="7">
        <v>62</v>
      </c>
      <c r="B65" s="7" t="s">
        <v>79</v>
      </c>
      <c r="C65" s="9" t="s">
        <v>10</v>
      </c>
      <c r="D65" s="2">
        <v>9.9373000000000005</v>
      </c>
      <c r="E65" s="10" t="s">
        <v>11</v>
      </c>
      <c r="F65" s="7" t="s">
        <v>12</v>
      </c>
      <c r="G65" s="7" t="s">
        <v>13</v>
      </c>
    </row>
    <row r="66" spans="1:8" ht="45" x14ac:dyDescent="0.25">
      <c r="A66" s="7">
        <v>63</v>
      </c>
      <c r="B66" s="7" t="s">
        <v>80</v>
      </c>
      <c r="C66" s="9" t="s">
        <v>10</v>
      </c>
      <c r="D66" s="2">
        <v>5.625</v>
      </c>
      <c r="E66" s="10" t="s">
        <v>11</v>
      </c>
      <c r="F66" s="7" t="s">
        <v>12</v>
      </c>
      <c r="G66" s="7" t="s">
        <v>13</v>
      </c>
    </row>
    <row r="67" spans="1:8" ht="45.75" thickBot="1" x14ac:dyDescent="0.3">
      <c r="A67" s="7">
        <v>64</v>
      </c>
      <c r="B67" s="11" t="s">
        <v>81</v>
      </c>
      <c r="C67" s="12" t="s">
        <v>10</v>
      </c>
      <c r="D67" s="13">
        <v>8.2518999999999991</v>
      </c>
      <c r="E67" s="14" t="s">
        <v>11</v>
      </c>
      <c r="F67" s="11" t="s">
        <v>12</v>
      </c>
      <c r="G67" s="11" t="s">
        <v>13</v>
      </c>
      <c r="H67" s="15">
        <f>SUM(D57:D67)</f>
        <v>154.13350000000003</v>
      </c>
    </row>
    <row r="68" spans="1:8" ht="45" x14ac:dyDescent="0.25">
      <c r="A68" s="7">
        <v>65</v>
      </c>
      <c r="B68" s="16" t="s">
        <v>82</v>
      </c>
      <c r="C68" s="17" t="s">
        <v>10</v>
      </c>
      <c r="D68" s="18">
        <v>15.445399999999999</v>
      </c>
      <c r="E68" s="19" t="s">
        <v>11</v>
      </c>
      <c r="F68" s="16" t="s">
        <v>12</v>
      </c>
      <c r="G68" s="16" t="s">
        <v>13</v>
      </c>
    </row>
    <row r="69" spans="1:8" ht="45" x14ac:dyDescent="0.25">
      <c r="A69" s="7">
        <v>66</v>
      </c>
      <c r="B69" s="7" t="s">
        <v>83</v>
      </c>
      <c r="C69" s="9" t="s">
        <v>84</v>
      </c>
      <c r="D69" s="2">
        <v>56.3048</v>
      </c>
      <c r="E69" s="10" t="s">
        <v>11</v>
      </c>
      <c r="F69" s="7" t="s">
        <v>12</v>
      </c>
      <c r="G69" s="7" t="s">
        <v>13</v>
      </c>
    </row>
    <row r="70" spans="1:8" ht="45" x14ac:dyDescent="0.25">
      <c r="A70" s="7">
        <v>67</v>
      </c>
      <c r="B70" s="7" t="s">
        <v>85</v>
      </c>
      <c r="C70" s="9" t="s">
        <v>84</v>
      </c>
      <c r="D70" s="2">
        <v>35.570300000000003</v>
      </c>
      <c r="E70" s="10" t="s">
        <v>11</v>
      </c>
      <c r="F70" s="7" t="s">
        <v>12</v>
      </c>
      <c r="G70" s="7" t="s">
        <v>13</v>
      </c>
    </row>
    <row r="71" spans="1:8" ht="94.5" x14ac:dyDescent="0.25">
      <c r="A71" s="7">
        <v>68</v>
      </c>
      <c r="B71" s="7" t="s">
        <v>86</v>
      </c>
      <c r="C71" s="9" t="s">
        <v>84</v>
      </c>
      <c r="D71" s="2">
        <v>21.556699999999999</v>
      </c>
      <c r="E71" s="10" t="s">
        <v>11</v>
      </c>
      <c r="F71" s="7" t="s">
        <v>12</v>
      </c>
      <c r="G71" s="7" t="s">
        <v>17</v>
      </c>
    </row>
    <row r="72" spans="1:8" ht="45" x14ac:dyDescent="0.25">
      <c r="A72" s="7">
        <v>69</v>
      </c>
      <c r="B72" s="7" t="s">
        <v>87</v>
      </c>
      <c r="C72" s="9" t="s">
        <v>84</v>
      </c>
      <c r="D72" s="2">
        <v>48.6175</v>
      </c>
      <c r="E72" s="10" t="s">
        <v>11</v>
      </c>
      <c r="F72" s="7" t="s">
        <v>12</v>
      </c>
      <c r="G72" s="7" t="s">
        <v>13</v>
      </c>
    </row>
    <row r="73" spans="1:8" ht="94.5" x14ac:dyDescent="0.25">
      <c r="A73" s="7">
        <v>70</v>
      </c>
      <c r="B73" s="7" t="s">
        <v>88</v>
      </c>
      <c r="C73" s="9" t="s">
        <v>84</v>
      </c>
      <c r="D73" s="2">
        <v>21.123100000000001</v>
      </c>
      <c r="E73" s="10" t="s">
        <v>11</v>
      </c>
      <c r="F73" s="7" t="s">
        <v>12</v>
      </c>
      <c r="G73" s="7" t="s">
        <v>17</v>
      </c>
    </row>
    <row r="74" spans="1:8" ht="45" x14ac:dyDescent="0.25">
      <c r="A74" s="7">
        <v>71</v>
      </c>
      <c r="B74" s="7" t="s">
        <v>89</v>
      </c>
      <c r="C74" s="9" t="s">
        <v>84</v>
      </c>
      <c r="D74" s="2">
        <v>57.822699999999998</v>
      </c>
      <c r="E74" s="10" t="s">
        <v>11</v>
      </c>
      <c r="F74" s="7" t="s">
        <v>12</v>
      </c>
      <c r="G74" s="7" t="s">
        <v>13</v>
      </c>
    </row>
    <row r="75" spans="1:8" ht="45" x14ac:dyDescent="0.25">
      <c r="A75" s="7">
        <v>72</v>
      </c>
      <c r="B75" s="7" t="s">
        <v>90</v>
      </c>
      <c r="C75" s="9" t="s">
        <v>84</v>
      </c>
      <c r="D75" s="2">
        <v>27.883199999999999</v>
      </c>
      <c r="E75" s="10" t="s">
        <v>11</v>
      </c>
      <c r="F75" s="7" t="s">
        <v>12</v>
      </c>
      <c r="G75" s="7" t="s">
        <v>13</v>
      </c>
    </row>
    <row r="76" spans="1:8" ht="45" x14ac:dyDescent="0.25">
      <c r="A76" s="7">
        <v>73</v>
      </c>
      <c r="B76" s="7" t="s">
        <v>91</v>
      </c>
      <c r="C76" s="9" t="s">
        <v>84</v>
      </c>
      <c r="D76" s="2">
        <v>55.162999999999997</v>
      </c>
      <c r="E76" s="10" t="s">
        <v>11</v>
      </c>
      <c r="F76" s="7" t="s">
        <v>12</v>
      </c>
      <c r="G76" s="7" t="s">
        <v>13</v>
      </c>
    </row>
    <row r="77" spans="1:8" ht="94.5" x14ac:dyDescent="0.25">
      <c r="A77" s="7">
        <v>74</v>
      </c>
      <c r="B77" s="7" t="s">
        <v>92</v>
      </c>
      <c r="C77" s="9" t="s">
        <v>10</v>
      </c>
      <c r="D77" s="2">
        <v>10.2966</v>
      </c>
      <c r="E77" s="10" t="s">
        <v>11</v>
      </c>
      <c r="F77" s="7" t="s">
        <v>12</v>
      </c>
      <c r="G77" s="7" t="s">
        <v>17</v>
      </c>
    </row>
    <row r="78" spans="1:8" ht="45" x14ac:dyDescent="0.25">
      <c r="A78" s="7">
        <v>75</v>
      </c>
      <c r="B78" s="7" t="s">
        <v>93</v>
      </c>
      <c r="C78" s="9" t="s">
        <v>10</v>
      </c>
      <c r="D78" s="2">
        <v>0.746</v>
      </c>
      <c r="E78" s="10" t="s">
        <v>11</v>
      </c>
      <c r="F78" s="7" t="s">
        <v>12</v>
      </c>
      <c r="G78" s="7" t="s">
        <v>13</v>
      </c>
    </row>
    <row r="79" spans="1:8" ht="45.75" thickBot="1" x14ac:dyDescent="0.3">
      <c r="A79" s="7">
        <v>76</v>
      </c>
      <c r="B79" s="11" t="s">
        <v>94</v>
      </c>
      <c r="C79" s="12" t="s">
        <v>10</v>
      </c>
      <c r="D79" s="13">
        <v>0.50639999999999996</v>
      </c>
      <c r="E79" s="14" t="s">
        <v>11</v>
      </c>
      <c r="F79" s="11" t="s">
        <v>12</v>
      </c>
      <c r="G79" s="11" t="s">
        <v>13</v>
      </c>
      <c r="H79" s="15">
        <f>SUM(D68:D79)</f>
        <v>351.03570000000002</v>
      </c>
    </row>
    <row r="80" spans="1:8" ht="45" x14ac:dyDescent="0.25">
      <c r="A80" s="7">
        <v>77</v>
      </c>
      <c r="B80" s="7" t="s">
        <v>95</v>
      </c>
      <c r="C80" s="9" t="s">
        <v>96</v>
      </c>
      <c r="D80" s="2">
        <v>8.8256999999999994</v>
      </c>
      <c r="E80" s="10" t="s">
        <v>11</v>
      </c>
      <c r="F80" s="7" t="s">
        <v>12</v>
      </c>
      <c r="G80" s="7" t="s">
        <v>13</v>
      </c>
    </row>
    <row r="81" spans="1:8" ht="45" x14ac:dyDescent="0.25">
      <c r="A81" s="7">
        <v>78</v>
      </c>
      <c r="B81" s="7" t="s">
        <v>97</v>
      </c>
      <c r="C81" s="9" t="s">
        <v>96</v>
      </c>
      <c r="D81" s="2">
        <v>11.0358</v>
      </c>
      <c r="E81" s="10" t="s">
        <v>11</v>
      </c>
      <c r="F81" s="7" t="s">
        <v>12</v>
      </c>
      <c r="G81" s="7" t="s">
        <v>13</v>
      </c>
    </row>
    <row r="82" spans="1:8" ht="45" x14ac:dyDescent="0.25">
      <c r="A82" s="7">
        <v>79</v>
      </c>
      <c r="B82" s="7" t="s">
        <v>98</v>
      </c>
      <c r="C82" s="9" t="s">
        <v>96</v>
      </c>
      <c r="D82" s="2">
        <v>44.446300000000001</v>
      </c>
      <c r="E82" s="10" t="s">
        <v>11</v>
      </c>
      <c r="F82" s="7" t="s">
        <v>12</v>
      </c>
      <c r="G82" s="7" t="s">
        <v>13</v>
      </c>
    </row>
    <row r="83" spans="1:8" ht="45" x14ac:dyDescent="0.25">
      <c r="A83" s="7">
        <v>80</v>
      </c>
      <c r="B83" s="7" t="s">
        <v>99</v>
      </c>
      <c r="C83" s="9" t="s">
        <v>10</v>
      </c>
      <c r="D83" s="2">
        <v>1.393</v>
      </c>
      <c r="E83" s="10" t="s">
        <v>11</v>
      </c>
      <c r="F83" s="7" t="s">
        <v>12</v>
      </c>
      <c r="G83" s="7" t="s">
        <v>13</v>
      </c>
    </row>
    <row r="84" spans="1:8" ht="45" x14ac:dyDescent="0.25">
      <c r="A84" s="7">
        <v>81</v>
      </c>
      <c r="B84" s="7" t="s">
        <v>100</v>
      </c>
      <c r="C84" s="9" t="s">
        <v>10</v>
      </c>
      <c r="D84" s="2">
        <v>0.3392</v>
      </c>
      <c r="E84" s="10" t="s">
        <v>11</v>
      </c>
      <c r="F84" s="7" t="s">
        <v>12</v>
      </c>
      <c r="G84" s="7" t="s">
        <v>13</v>
      </c>
    </row>
    <row r="85" spans="1:8" ht="45" x14ac:dyDescent="0.25">
      <c r="A85" s="7">
        <v>82</v>
      </c>
      <c r="B85" s="7" t="s">
        <v>101</v>
      </c>
      <c r="C85" s="9" t="s">
        <v>96</v>
      </c>
      <c r="D85" s="2">
        <v>18.428000000000001</v>
      </c>
      <c r="E85" s="10" t="s">
        <v>11</v>
      </c>
      <c r="F85" s="7" t="s">
        <v>12</v>
      </c>
      <c r="G85" s="7" t="s">
        <v>13</v>
      </c>
    </row>
    <row r="86" spans="1:8" ht="45.75" thickBot="1" x14ac:dyDescent="0.3">
      <c r="A86" s="7">
        <v>83</v>
      </c>
      <c r="B86" s="11" t="s">
        <v>102</v>
      </c>
      <c r="C86" s="12" t="s">
        <v>10</v>
      </c>
      <c r="D86" s="13">
        <v>7.7710999999999997</v>
      </c>
      <c r="E86" s="14" t="s">
        <v>11</v>
      </c>
      <c r="F86" s="11" t="s">
        <v>12</v>
      </c>
      <c r="G86" s="11" t="s">
        <v>13</v>
      </c>
      <c r="H86" s="15">
        <f>SUM(D80:D86)</f>
        <v>92.239100000000008</v>
      </c>
    </row>
    <row r="87" spans="1:8" ht="13.5" hidden="1" customHeight="1" x14ac:dyDescent="0.25">
      <c r="A87" s="20"/>
      <c r="B87" s="20"/>
      <c r="C87" s="21"/>
      <c r="D87" s="22"/>
      <c r="E87" s="23"/>
      <c r="F87" s="20"/>
      <c r="G87" s="20"/>
      <c r="H87" s="15">
        <f>H18+H38+H49+H54+H56+H67+H79+H86</f>
        <v>1360.8910000000003</v>
      </c>
    </row>
    <row r="88" spans="1:8" ht="78.75" x14ac:dyDescent="0.25">
      <c r="A88" s="7">
        <v>1</v>
      </c>
      <c r="B88" s="7" t="s">
        <v>104</v>
      </c>
      <c r="C88" s="7" t="s">
        <v>10</v>
      </c>
      <c r="D88" s="2">
        <v>24.377199999999998</v>
      </c>
      <c r="E88" s="7" t="s">
        <v>11</v>
      </c>
      <c r="F88" s="7" t="s">
        <v>12</v>
      </c>
      <c r="G88" s="24" t="s">
        <v>17</v>
      </c>
    </row>
    <row r="89" spans="1:8" ht="78.75" x14ac:dyDescent="0.25">
      <c r="A89" s="7">
        <v>2</v>
      </c>
      <c r="B89" s="7" t="s">
        <v>105</v>
      </c>
      <c r="C89" s="7" t="s">
        <v>10</v>
      </c>
      <c r="D89" s="2">
        <v>6.9802999999999997</v>
      </c>
      <c r="E89" s="7" t="s">
        <v>11</v>
      </c>
      <c r="F89" s="7" t="s">
        <v>12</v>
      </c>
      <c r="G89" s="24" t="s">
        <v>13</v>
      </c>
    </row>
    <row r="90" spans="1:8" ht="78.75" x14ac:dyDescent="0.25">
      <c r="A90" s="7">
        <v>3</v>
      </c>
      <c r="B90" s="7" t="s">
        <v>106</v>
      </c>
      <c r="C90" s="7" t="s">
        <v>10</v>
      </c>
      <c r="D90" s="2">
        <v>17.549800000000001</v>
      </c>
      <c r="E90" s="7" t="s">
        <v>11</v>
      </c>
      <c r="F90" s="7" t="s">
        <v>12</v>
      </c>
      <c r="G90" s="24" t="s">
        <v>17</v>
      </c>
    </row>
    <row r="91" spans="1:8" ht="78.75" x14ac:dyDescent="0.25">
      <c r="A91" s="7">
        <v>4</v>
      </c>
      <c r="B91" s="7" t="s">
        <v>107</v>
      </c>
      <c r="C91" s="7" t="s">
        <v>10</v>
      </c>
      <c r="D91" s="2">
        <v>4.4584000000000001</v>
      </c>
      <c r="E91" s="7" t="s">
        <v>11</v>
      </c>
      <c r="F91" s="7" t="s">
        <v>12</v>
      </c>
      <c r="G91" s="24" t="s">
        <v>17</v>
      </c>
    </row>
    <row r="92" spans="1:8" ht="78.75" x14ac:dyDescent="0.25">
      <c r="A92" s="7">
        <v>5</v>
      </c>
      <c r="B92" s="7" t="s">
        <v>108</v>
      </c>
      <c r="C92" s="7" t="s">
        <v>10</v>
      </c>
      <c r="D92" s="2">
        <v>5.5906000000000002</v>
      </c>
      <c r="E92" s="7" t="s">
        <v>11</v>
      </c>
      <c r="F92" s="7" t="s">
        <v>12</v>
      </c>
      <c r="G92" s="24" t="s">
        <v>17</v>
      </c>
    </row>
    <row r="93" spans="1:8" ht="78.75" x14ac:dyDescent="0.25">
      <c r="A93" s="7">
        <v>6</v>
      </c>
      <c r="B93" s="7" t="s">
        <v>109</v>
      </c>
      <c r="C93" s="7" t="s">
        <v>10</v>
      </c>
      <c r="D93" s="2">
        <v>1.76</v>
      </c>
      <c r="E93" s="7" t="s">
        <v>11</v>
      </c>
      <c r="F93" s="7" t="s">
        <v>12</v>
      </c>
      <c r="G93" s="24" t="s">
        <v>13</v>
      </c>
    </row>
    <row r="94" spans="1:8" ht="78.75" x14ac:dyDescent="0.25">
      <c r="A94" s="7">
        <v>7</v>
      </c>
      <c r="B94" s="7" t="s">
        <v>110</v>
      </c>
      <c r="C94" s="7" t="s">
        <v>10</v>
      </c>
      <c r="D94" s="2">
        <v>24.071899999999999</v>
      </c>
      <c r="E94" s="7" t="s">
        <v>11</v>
      </c>
      <c r="F94" s="7" t="s">
        <v>12</v>
      </c>
      <c r="G94" s="24" t="s">
        <v>13</v>
      </c>
    </row>
    <row r="95" spans="1:8" ht="78.75" x14ac:dyDescent="0.25">
      <c r="A95" s="7">
        <v>8</v>
      </c>
      <c r="B95" s="7" t="s">
        <v>111</v>
      </c>
      <c r="C95" s="7" t="s">
        <v>10</v>
      </c>
      <c r="D95" s="2">
        <v>0.66390000000000005</v>
      </c>
      <c r="E95" s="7" t="s">
        <v>11</v>
      </c>
      <c r="F95" s="7" t="s">
        <v>12</v>
      </c>
      <c r="G95" s="24" t="s">
        <v>17</v>
      </c>
    </row>
    <row r="96" spans="1:8" ht="78.75" x14ac:dyDescent="0.25">
      <c r="A96" s="7">
        <v>9</v>
      </c>
      <c r="B96" s="7" t="s">
        <v>112</v>
      </c>
      <c r="C96" s="7" t="s">
        <v>10</v>
      </c>
      <c r="D96" s="2">
        <v>8.5980000000000008</v>
      </c>
      <c r="E96" s="7" t="s">
        <v>11</v>
      </c>
      <c r="F96" s="7" t="s">
        <v>12</v>
      </c>
      <c r="G96" s="24" t="s">
        <v>113</v>
      </c>
    </row>
    <row r="97" spans="1:8" ht="84" x14ac:dyDescent="0.25">
      <c r="A97" s="7">
        <v>10</v>
      </c>
      <c r="B97" s="7" t="s">
        <v>114</v>
      </c>
      <c r="C97" s="7" t="s">
        <v>10</v>
      </c>
      <c r="D97" s="2">
        <v>15.054500000000001</v>
      </c>
      <c r="E97" s="7" t="s">
        <v>11</v>
      </c>
      <c r="F97" s="7" t="s">
        <v>12</v>
      </c>
      <c r="G97" s="24" t="s">
        <v>115</v>
      </c>
    </row>
    <row r="98" spans="1:8" ht="78.75" x14ac:dyDescent="0.25">
      <c r="A98" s="7">
        <v>11</v>
      </c>
      <c r="B98" s="7" t="s">
        <v>116</v>
      </c>
      <c r="C98" s="7" t="s">
        <v>10</v>
      </c>
      <c r="D98" s="2">
        <v>31.18</v>
      </c>
      <c r="E98" s="7" t="s">
        <v>11</v>
      </c>
      <c r="F98" s="7" t="s">
        <v>12</v>
      </c>
      <c r="G98" s="24" t="s">
        <v>17</v>
      </c>
    </row>
    <row r="99" spans="1:8" ht="78.75" x14ac:dyDescent="0.25">
      <c r="A99" s="7">
        <v>12</v>
      </c>
      <c r="B99" s="7" t="s">
        <v>117</v>
      </c>
      <c r="C99" s="7" t="s">
        <v>10</v>
      </c>
      <c r="D99" s="2">
        <v>2.1800000000000002</v>
      </c>
      <c r="E99" s="7" t="s">
        <v>11</v>
      </c>
      <c r="F99" s="7" t="s">
        <v>12</v>
      </c>
      <c r="G99" s="24" t="s">
        <v>118</v>
      </c>
    </row>
    <row r="100" spans="1:8" ht="78.75" x14ac:dyDescent="0.25">
      <c r="A100" s="7">
        <v>13</v>
      </c>
      <c r="B100" s="7" t="s">
        <v>119</v>
      </c>
      <c r="C100" s="7" t="s">
        <v>10</v>
      </c>
      <c r="D100" s="2">
        <v>8.3922000000000008</v>
      </c>
      <c r="E100" s="7" t="s">
        <v>11</v>
      </c>
      <c r="F100" s="7" t="s">
        <v>12</v>
      </c>
      <c r="G100" s="24" t="s">
        <v>13</v>
      </c>
    </row>
    <row r="101" spans="1:8" ht="78.75" x14ac:dyDescent="0.25">
      <c r="A101" s="7">
        <v>14</v>
      </c>
      <c r="B101" s="7" t="s">
        <v>120</v>
      </c>
      <c r="C101" s="7" t="s">
        <v>10</v>
      </c>
      <c r="D101" s="2">
        <v>24.931799999999999</v>
      </c>
      <c r="E101" s="7" t="s">
        <v>11</v>
      </c>
      <c r="F101" s="7" t="s">
        <v>12</v>
      </c>
      <c r="G101" s="24" t="s">
        <v>121</v>
      </c>
    </row>
    <row r="102" spans="1:8" ht="78.75" x14ac:dyDescent="0.25">
      <c r="A102" s="7">
        <v>15</v>
      </c>
      <c r="B102" s="7" t="s">
        <v>122</v>
      </c>
      <c r="C102" s="7" t="s">
        <v>10</v>
      </c>
      <c r="D102" s="2">
        <v>0.36849999999999999</v>
      </c>
      <c r="E102" s="7" t="s">
        <v>11</v>
      </c>
      <c r="F102" s="7" t="s">
        <v>12</v>
      </c>
      <c r="G102" s="24" t="s">
        <v>13</v>
      </c>
    </row>
    <row r="103" spans="1:8" ht="79.5" thickBot="1" x14ac:dyDescent="0.3">
      <c r="A103" s="7">
        <v>16</v>
      </c>
      <c r="B103" s="11" t="s">
        <v>123</v>
      </c>
      <c r="C103" s="11" t="s">
        <v>10</v>
      </c>
      <c r="D103" s="13">
        <v>0.60960000000000003</v>
      </c>
      <c r="E103" s="11" t="s">
        <v>11</v>
      </c>
      <c r="F103" s="11" t="s">
        <v>12</v>
      </c>
      <c r="G103" s="25" t="s">
        <v>17</v>
      </c>
      <c r="H103" s="15">
        <f>SUM(D88:D103)</f>
        <v>176.76670000000001</v>
      </c>
    </row>
    <row r="104" spans="1:8" ht="78.75" x14ac:dyDescent="0.25">
      <c r="A104" s="7">
        <v>17</v>
      </c>
      <c r="B104" s="16" t="s">
        <v>124</v>
      </c>
      <c r="C104" s="16" t="s">
        <v>10</v>
      </c>
      <c r="D104" s="18">
        <v>1.1005</v>
      </c>
      <c r="E104" s="16" t="s">
        <v>11</v>
      </c>
      <c r="F104" s="16" t="s">
        <v>12</v>
      </c>
      <c r="G104" s="26" t="s">
        <v>13</v>
      </c>
    </row>
    <row r="105" spans="1:8" ht="78.75" x14ac:dyDescent="0.25">
      <c r="A105" s="7">
        <v>18</v>
      </c>
      <c r="B105" s="7" t="s">
        <v>125</v>
      </c>
      <c r="C105" s="7" t="s">
        <v>10</v>
      </c>
      <c r="D105" s="2">
        <v>1.0001</v>
      </c>
      <c r="E105" s="7" t="s">
        <v>11</v>
      </c>
      <c r="F105" s="7" t="s">
        <v>12</v>
      </c>
      <c r="G105" s="24" t="s">
        <v>13</v>
      </c>
    </row>
    <row r="106" spans="1:8" ht="78.75" x14ac:dyDescent="0.25">
      <c r="A106" s="7">
        <v>19</v>
      </c>
      <c r="B106" s="7" t="s">
        <v>126</v>
      </c>
      <c r="C106" s="7" t="s">
        <v>10</v>
      </c>
      <c r="D106" s="2">
        <v>1</v>
      </c>
      <c r="E106" s="7" t="s">
        <v>11</v>
      </c>
      <c r="F106" s="7" t="s">
        <v>12</v>
      </c>
      <c r="G106" s="24" t="s">
        <v>13</v>
      </c>
    </row>
    <row r="107" spans="1:8" ht="78.75" x14ac:dyDescent="0.25">
      <c r="A107" s="7">
        <v>20</v>
      </c>
      <c r="B107" s="7" t="s">
        <v>127</v>
      </c>
      <c r="C107" s="7" t="s">
        <v>10</v>
      </c>
      <c r="D107" s="2">
        <v>7.2468000000000004</v>
      </c>
      <c r="E107" s="7" t="s">
        <v>11</v>
      </c>
      <c r="F107" s="7" t="s">
        <v>12</v>
      </c>
      <c r="G107" s="24" t="s">
        <v>13</v>
      </c>
    </row>
    <row r="108" spans="1:8" ht="78.75" x14ac:dyDescent="0.25">
      <c r="A108" s="7">
        <v>21</v>
      </c>
      <c r="B108" s="7" t="s">
        <v>128</v>
      </c>
      <c r="C108" s="7" t="s">
        <v>10</v>
      </c>
      <c r="D108" s="2">
        <v>6.6220999999999997</v>
      </c>
      <c r="E108" s="7" t="s">
        <v>11</v>
      </c>
      <c r="F108" s="7" t="s">
        <v>12</v>
      </c>
      <c r="G108" s="24" t="s">
        <v>13</v>
      </c>
    </row>
    <row r="109" spans="1:8" ht="78.75" x14ac:dyDescent="0.25">
      <c r="A109" s="7">
        <v>22</v>
      </c>
      <c r="B109" s="7" t="s">
        <v>129</v>
      </c>
      <c r="C109" s="7" t="s">
        <v>10</v>
      </c>
      <c r="D109" s="2">
        <v>0.75949999999999995</v>
      </c>
      <c r="E109" s="7" t="s">
        <v>11</v>
      </c>
      <c r="F109" s="7" t="s">
        <v>12</v>
      </c>
      <c r="G109" s="24" t="s">
        <v>13</v>
      </c>
    </row>
    <row r="110" spans="1:8" ht="78.75" x14ac:dyDescent="0.25">
      <c r="A110" s="7">
        <v>23</v>
      </c>
      <c r="B110" s="7" t="s">
        <v>130</v>
      </c>
      <c r="C110" s="7" t="s">
        <v>10</v>
      </c>
      <c r="D110" s="2">
        <v>0.73009999999999997</v>
      </c>
      <c r="E110" s="7" t="s">
        <v>11</v>
      </c>
      <c r="F110" s="7" t="s">
        <v>12</v>
      </c>
      <c r="G110" s="24" t="s">
        <v>13</v>
      </c>
    </row>
    <row r="111" spans="1:8" ht="78.75" x14ac:dyDescent="0.25">
      <c r="A111" s="7">
        <v>24</v>
      </c>
      <c r="B111" s="7" t="s">
        <v>131</v>
      </c>
      <c r="C111" s="7" t="s">
        <v>10</v>
      </c>
      <c r="D111" s="2">
        <v>0.63739999999999997</v>
      </c>
      <c r="E111" s="7" t="s">
        <v>11</v>
      </c>
      <c r="F111" s="7" t="s">
        <v>12</v>
      </c>
      <c r="G111" s="24" t="s">
        <v>13</v>
      </c>
    </row>
    <row r="112" spans="1:8" ht="78.75" x14ac:dyDescent="0.25">
      <c r="A112" s="7">
        <v>25</v>
      </c>
      <c r="B112" s="7" t="s">
        <v>132</v>
      </c>
      <c r="C112" s="7" t="s">
        <v>10</v>
      </c>
      <c r="D112" s="2">
        <v>2.3071999999999999</v>
      </c>
      <c r="E112" s="7" t="s">
        <v>11</v>
      </c>
      <c r="F112" s="7" t="s">
        <v>12</v>
      </c>
      <c r="G112" s="24" t="s">
        <v>17</v>
      </c>
    </row>
    <row r="113" spans="1:8" ht="78.75" x14ac:dyDescent="0.25">
      <c r="A113" s="7">
        <v>26</v>
      </c>
      <c r="B113" s="7" t="s">
        <v>133</v>
      </c>
      <c r="C113" s="7" t="s">
        <v>10</v>
      </c>
      <c r="D113" s="2">
        <v>2.0424000000000002</v>
      </c>
      <c r="E113" s="7" t="s">
        <v>11</v>
      </c>
      <c r="F113" s="7" t="s">
        <v>12</v>
      </c>
      <c r="G113" s="24" t="s">
        <v>17</v>
      </c>
    </row>
    <row r="114" spans="1:8" ht="79.5" thickBot="1" x14ac:dyDescent="0.3">
      <c r="A114" s="7">
        <v>27</v>
      </c>
      <c r="B114" s="11" t="s">
        <v>134</v>
      </c>
      <c r="C114" s="11" t="s">
        <v>10</v>
      </c>
      <c r="D114" s="13">
        <v>2.4607999999999999</v>
      </c>
      <c r="E114" s="11" t="s">
        <v>11</v>
      </c>
      <c r="F114" s="11" t="s">
        <v>12</v>
      </c>
      <c r="G114" s="25" t="s">
        <v>17</v>
      </c>
      <c r="H114" s="15">
        <f>SUM(D104:D114)</f>
        <v>25.9069</v>
      </c>
    </row>
    <row r="115" spans="1:8" ht="78.75" x14ac:dyDescent="0.25">
      <c r="A115" s="7">
        <v>28</v>
      </c>
      <c r="B115" s="7" t="s">
        <v>135</v>
      </c>
      <c r="C115" s="7" t="s">
        <v>10</v>
      </c>
      <c r="D115" s="2">
        <v>2.1741000000000001</v>
      </c>
      <c r="E115" s="7" t="s">
        <v>11</v>
      </c>
      <c r="F115" s="7" t="s">
        <v>12</v>
      </c>
      <c r="G115" s="24" t="s">
        <v>13</v>
      </c>
    </row>
    <row r="116" spans="1:8" ht="78.75" x14ac:dyDescent="0.25">
      <c r="A116" s="7">
        <v>29</v>
      </c>
      <c r="B116" s="7" t="s">
        <v>136</v>
      </c>
      <c r="C116" s="7" t="s">
        <v>10</v>
      </c>
      <c r="D116" s="2">
        <v>2.7658999999999998</v>
      </c>
      <c r="E116" s="7" t="s">
        <v>11</v>
      </c>
      <c r="F116" s="7" t="s">
        <v>12</v>
      </c>
      <c r="G116" s="24" t="s">
        <v>17</v>
      </c>
    </row>
    <row r="117" spans="1:8" ht="78.75" x14ac:dyDescent="0.25">
      <c r="A117" s="7">
        <v>30</v>
      </c>
      <c r="B117" s="7" t="s">
        <v>137</v>
      </c>
      <c r="C117" s="7" t="s">
        <v>10</v>
      </c>
      <c r="D117" s="2">
        <v>2.3066</v>
      </c>
      <c r="E117" s="7" t="s">
        <v>11</v>
      </c>
      <c r="F117" s="7" t="s">
        <v>12</v>
      </c>
      <c r="G117" s="24" t="s">
        <v>17</v>
      </c>
    </row>
    <row r="118" spans="1:8" ht="78.75" x14ac:dyDescent="0.25">
      <c r="A118" s="7">
        <v>31</v>
      </c>
      <c r="B118" s="7" t="s">
        <v>138</v>
      </c>
      <c r="C118" s="7" t="s">
        <v>10</v>
      </c>
      <c r="D118" s="2">
        <v>1.3749</v>
      </c>
      <c r="E118" s="7" t="s">
        <v>11</v>
      </c>
      <c r="F118" s="7" t="s">
        <v>12</v>
      </c>
      <c r="G118" s="24" t="s">
        <v>13</v>
      </c>
    </row>
    <row r="119" spans="1:8" ht="78.75" x14ac:dyDescent="0.25">
      <c r="A119" s="7">
        <v>32</v>
      </c>
      <c r="B119" s="7" t="s">
        <v>139</v>
      </c>
      <c r="C119" s="7" t="s">
        <v>10</v>
      </c>
      <c r="D119" s="2">
        <v>30.841200000000001</v>
      </c>
      <c r="E119" s="7" t="s">
        <v>11</v>
      </c>
      <c r="F119" s="7" t="s">
        <v>12</v>
      </c>
      <c r="G119" s="24" t="s">
        <v>13</v>
      </c>
    </row>
    <row r="120" spans="1:8" ht="78.75" x14ac:dyDescent="0.25">
      <c r="A120" s="7">
        <v>33</v>
      </c>
      <c r="B120" s="7" t="s">
        <v>140</v>
      </c>
      <c r="C120" s="7" t="s">
        <v>52</v>
      </c>
      <c r="D120" s="2">
        <v>11.2309</v>
      </c>
      <c r="E120" s="7" t="s">
        <v>11</v>
      </c>
      <c r="F120" s="7" t="s">
        <v>12</v>
      </c>
      <c r="G120" s="24" t="s">
        <v>13</v>
      </c>
    </row>
    <row r="121" spans="1:8" ht="78.75" x14ac:dyDescent="0.25">
      <c r="A121" s="7">
        <v>34</v>
      </c>
      <c r="B121" s="7" t="s">
        <v>141</v>
      </c>
      <c r="C121" s="7" t="s">
        <v>10</v>
      </c>
      <c r="D121" s="2">
        <v>10.125400000000001</v>
      </c>
      <c r="E121" s="7" t="s">
        <v>11</v>
      </c>
      <c r="F121" s="7" t="s">
        <v>12</v>
      </c>
      <c r="G121" s="24" t="s">
        <v>13</v>
      </c>
    </row>
    <row r="122" spans="1:8" ht="79.5" thickBot="1" x14ac:dyDescent="0.3">
      <c r="A122" s="7">
        <v>35</v>
      </c>
      <c r="B122" s="11" t="s">
        <v>142</v>
      </c>
      <c r="C122" s="11" t="s">
        <v>10</v>
      </c>
      <c r="D122" s="13">
        <v>25.939</v>
      </c>
      <c r="E122" s="11" t="s">
        <v>11</v>
      </c>
      <c r="F122" s="11" t="s">
        <v>12</v>
      </c>
      <c r="G122" s="25" t="s">
        <v>13</v>
      </c>
      <c r="H122" s="15">
        <f>SUM(D115:D122)</f>
        <v>86.757999999999996</v>
      </c>
    </row>
    <row r="123" spans="1:8" ht="78.75" x14ac:dyDescent="0.25">
      <c r="A123" s="7">
        <v>36</v>
      </c>
      <c r="B123" s="7" t="s">
        <v>143</v>
      </c>
      <c r="C123" s="7" t="s">
        <v>10</v>
      </c>
      <c r="D123" s="2">
        <v>27.9986</v>
      </c>
      <c r="E123" s="7" t="s">
        <v>20</v>
      </c>
      <c r="F123" s="7" t="s">
        <v>12</v>
      </c>
      <c r="G123" s="24" t="s">
        <v>13</v>
      </c>
    </row>
    <row r="124" spans="1:8" ht="78.75" x14ac:dyDescent="0.25">
      <c r="A124" s="7">
        <v>37</v>
      </c>
      <c r="B124" s="7" t="s">
        <v>144</v>
      </c>
      <c r="C124" s="7" t="s">
        <v>10</v>
      </c>
      <c r="D124" s="2">
        <v>2.9251999999999998</v>
      </c>
      <c r="E124" s="7" t="s">
        <v>11</v>
      </c>
      <c r="F124" s="7" t="s">
        <v>12</v>
      </c>
      <c r="G124" s="24" t="s">
        <v>13</v>
      </c>
    </row>
    <row r="125" spans="1:8" ht="78.75" x14ac:dyDescent="0.25">
      <c r="A125" s="7">
        <v>38</v>
      </c>
      <c r="B125" s="7" t="s">
        <v>145</v>
      </c>
      <c r="C125" s="7" t="s">
        <v>10</v>
      </c>
      <c r="D125" s="2">
        <v>5.1590999999999996</v>
      </c>
      <c r="E125" s="7" t="s">
        <v>11</v>
      </c>
      <c r="F125" s="7" t="s">
        <v>12</v>
      </c>
      <c r="G125" s="24" t="s">
        <v>13</v>
      </c>
    </row>
    <row r="126" spans="1:8" ht="78.75" x14ac:dyDescent="0.25">
      <c r="A126" s="7">
        <v>39</v>
      </c>
      <c r="B126" s="7" t="s">
        <v>146</v>
      </c>
      <c r="C126" s="7" t="s">
        <v>10</v>
      </c>
      <c r="D126" s="2">
        <v>0.80320000000000003</v>
      </c>
      <c r="E126" s="7" t="s">
        <v>11</v>
      </c>
      <c r="F126" s="7" t="s">
        <v>12</v>
      </c>
      <c r="G126" s="24" t="s">
        <v>13</v>
      </c>
    </row>
    <row r="127" spans="1:8" ht="78.75" x14ac:dyDescent="0.25">
      <c r="A127" s="7">
        <v>40</v>
      </c>
      <c r="B127" s="7" t="s">
        <v>147</v>
      </c>
      <c r="C127" s="7" t="s">
        <v>10</v>
      </c>
      <c r="D127" s="2">
        <v>0.68210000000000004</v>
      </c>
      <c r="E127" s="7" t="s">
        <v>11</v>
      </c>
      <c r="F127" s="7" t="s">
        <v>12</v>
      </c>
      <c r="G127" s="24" t="s">
        <v>13</v>
      </c>
    </row>
    <row r="128" spans="1:8" ht="78.75" x14ac:dyDescent="0.25">
      <c r="A128" s="7">
        <v>41</v>
      </c>
      <c r="B128" s="7" t="s">
        <v>148</v>
      </c>
      <c r="C128" s="7" t="s">
        <v>10</v>
      </c>
      <c r="D128" s="2">
        <v>2.0756999999999999</v>
      </c>
      <c r="E128" s="7" t="s">
        <v>11</v>
      </c>
      <c r="F128" s="7" t="s">
        <v>12</v>
      </c>
      <c r="G128" s="24" t="s">
        <v>13</v>
      </c>
    </row>
    <row r="129" spans="1:8" ht="79.5" thickBot="1" x14ac:dyDescent="0.3">
      <c r="A129" s="7">
        <v>42</v>
      </c>
      <c r="B129" s="11" t="s">
        <v>149</v>
      </c>
      <c r="C129" s="11" t="s">
        <v>10</v>
      </c>
      <c r="D129" s="13">
        <v>0.96809999999999996</v>
      </c>
      <c r="E129" s="11" t="s">
        <v>11</v>
      </c>
      <c r="F129" s="11" t="s">
        <v>12</v>
      </c>
      <c r="G129" s="25" t="s">
        <v>13</v>
      </c>
      <c r="H129" s="15">
        <f>SUM(D123:D129)</f>
        <v>40.611999999999995</v>
      </c>
    </row>
    <row r="130" spans="1:8" ht="78.75" x14ac:dyDescent="0.25">
      <c r="A130" s="7">
        <v>43</v>
      </c>
      <c r="B130" s="7" t="s">
        <v>150</v>
      </c>
      <c r="C130" s="7" t="s">
        <v>10</v>
      </c>
      <c r="D130" s="2">
        <v>43.4315</v>
      </c>
      <c r="E130" s="7" t="s">
        <v>11</v>
      </c>
      <c r="F130" s="7" t="s">
        <v>12</v>
      </c>
      <c r="G130" s="24" t="s">
        <v>13</v>
      </c>
    </row>
    <row r="131" spans="1:8" ht="78.75" x14ac:dyDescent="0.25">
      <c r="A131" s="7">
        <v>44</v>
      </c>
      <c r="B131" s="7" t="s">
        <v>151</v>
      </c>
      <c r="C131" s="7" t="s">
        <v>10</v>
      </c>
      <c r="D131" s="2">
        <v>16.723700000000001</v>
      </c>
      <c r="E131" s="7" t="s">
        <v>11</v>
      </c>
      <c r="F131" s="7" t="s">
        <v>12</v>
      </c>
      <c r="G131" s="24" t="s">
        <v>17</v>
      </c>
    </row>
    <row r="132" spans="1:8" ht="78.75" x14ac:dyDescent="0.25">
      <c r="A132" s="7">
        <v>45</v>
      </c>
      <c r="B132" s="7" t="s">
        <v>152</v>
      </c>
      <c r="C132" s="7" t="s">
        <v>10</v>
      </c>
      <c r="D132" s="2">
        <v>2.1997</v>
      </c>
      <c r="E132" s="7" t="s">
        <v>11</v>
      </c>
      <c r="F132" s="7" t="s">
        <v>12</v>
      </c>
      <c r="G132" s="24" t="s">
        <v>13</v>
      </c>
    </row>
    <row r="133" spans="1:8" ht="79.5" thickBot="1" x14ac:dyDescent="0.3">
      <c r="A133" s="7">
        <v>46</v>
      </c>
      <c r="B133" s="11" t="s">
        <v>153</v>
      </c>
      <c r="C133" s="11" t="s">
        <v>10</v>
      </c>
      <c r="D133" s="13">
        <v>18.843900000000001</v>
      </c>
      <c r="E133" s="11" t="s">
        <v>11</v>
      </c>
      <c r="F133" s="11" t="s">
        <v>12</v>
      </c>
      <c r="G133" s="25" t="s">
        <v>13</v>
      </c>
      <c r="H133" s="15">
        <f>SUM(D130:D133)</f>
        <v>81.198800000000006</v>
      </c>
    </row>
    <row r="134" spans="1:8" ht="78.75" x14ac:dyDescent="0.25">
      <c r="A134" s="7">
        <v>47</v>
      </c>
      <c r="B134" s="7" t="s">
        <v>154</v>
      </c>
      <c r="C134" s="7" t="s">
        <v>10</v>
      </c>
      <c r="D134" s="2">
        <v>2.3879000000000001</v>
      </c>
      <c r="E134" s="7" t="s">
        <v>11</v>
      </c>
      <c r="F134" s="7" t="s">
        <v>12</v>
      </c>
      <c r="G134" s="24" t="s">
        <v>13</v>
      </c>
    </row>
    <row r="135" spans="1:8" ht="78.75" x14ac:dyDescent="0.25">
      <c r="A135" s="7">
        <v>48</v>
      </c>
      <c r="B135" s="7" t="s">
        <v>155</v>
      </c>
      <c r="C135" s="7" t="s">
        <v>10</v>
      </c>
      <c r="D135" s="2">
        <v>1.7178</v>
      </c>
      <c r="E135" s="7" t="s">
        <v>11</v>
      </c>
      <c r="F135" s="7" t="s">
        <v>12</v>
      </c>
      <c r="G135" s="24" t="s">
        <v>13</v>
      </c>
    </row>
    <row r="136" spans="1:8" ht="78.75" x14ac:dyDescent="0.25">
      <c r="A136" s="7">
        <v>49</v>
      </c>
      <c r="B136" s="7" t="s">
        <v>156</v>
      </c>
      <c r="C136" s="7" t="s">
        <v>10</v>
      </c>
      <c r="D136" s="2">
        <v>3.2801</v>
      </c>
      <c r="E136" s="7" t="s">
        <v>11</v>
      </c>
      <c r="F136" s="7" t="s">
        <v>12</v>
      </c>
      <c r="G136" s="24" t="s">
        <v>17</v>
      </c>
    </row>
    <row r="137" spans="1:8" ht="78.75" x14ac:dyDescent="0.25">
      <c r="A137" s="7">
        <v>50</v>
      </c>
      <c r="B137" s="7" t="s">
        <v>157</v>
      </c>
      <c r="C137" s="7" t="s">
        <v>10</v>
      </c>
      <c r="D137" s="2">
        <v>1.6687000000000001</v>
      </c>
      <c r="E137" s="7" t="s">
        <v>11</v>
      </c>
      <c r="F137" s="7" t="s">
        <v>12</v>
      </c>
      <c r="G137" s="24" t="s">
        <v>13</v>
      </c>
    </row>
    <row r="138" spans="1:8" ht="78.75" x14ac:dyDescent="0.25">
      <c r="A138" s="7">
        <v>51</v>
      </c>
      <c r="B138" s="7" t="s">
        <v>158</v>
      </c>
      <c r="C138" s="7" t="s">
        <v>10</v>
      </c>
      <c r="D138" s="2">
        <v>1.5015000000000001</v>
      </c>
      <c r="E138" s="7" t="s">
        <v>11</v>
      </c>
      <c r="F138" s="7" t="s">
        <v>12</v>
      </c>
      <c r="G138" s="24" t="s">
        <v>13</v>
      </c>
    </row>
    <row r="139" spans="1:8" ht="78.75" x14ac:dyDescent="0.25">
      <c r="A139" s="7">
        <v>52</v>
      </c>
      <c r="B139" s="7" t="s">
        <v>159</v>
      </c>
      <c r="C139" s="7" t="s">
        <v>10</v>
      </c>
      <c r="D139" s="2">
        <v>12.2165</v>
      </c>
      <c r="E139" s="7" t="s">
        <v>11</v>
      </c>
      <c r="F139" s="7" t="s">
        <v>12</v>
      </c>
      <c r="G139" s="24" t="s">
        <v>13</v>
      </c>
    </row>
    <row r="140" spans="1:8" ht="78.75" x14ac:dyDescent="0.25">
      <c r="A140" s="7">
        <v>53</v>
      </c>
      <c r="B140" s="7" t="s">
        <v>160</v>
      </c>
      <c r="C140" s="7" t="s">
        <v>10</v>
      </c>
      <c r="D140" s="2">
        <v>3.4754</v>
      </c>
      <c r="E140" s="7" t="s">
        <v>11</v>
      </c>
      <c r="F140" s="7" t="s">
        <v>12</v>
      </c>
      <c r="G140" s="24" t="s">
        <v>13</v>
      </c>
    </row>
    <row r="141" spans="1:8" ht="78.75" x14ac:dyDescent="0.25">
      <c r="A141" s="7">
        <v>54</v>
      </c>
      <c r="B141" s="7" t="s">
        <v>161</v>
      </c>
      <c r="C141" s="7" t="s">
        <v>10</v>
      </c>
      <c r="D141" s="2">
        <v>1.2401</v>
      </c>
      <c r="E141" s="7" t="s">
        <v>11</v>
      </c>
      <c r="F141" s="7" t="s">
        <v>12</v>
      </c>
      <c r="G141" s="24" t="s">
        <v>13</v>
      </c>
    </row>
    <row r="142" spans="1:8" ht="78.75" x14ac:dyDescent="0.25">
      <c r="A142" s="7">
        <v>55</v>
      </c>
      <c r="B142" s="7" t="s">
        <v>162</v>
      </c>
      <c r="C142" s="7" t="s">
        <v>10</v>
      </c>
      <c r="D142" s="2">
        <v>0.8871</v>
      </c>
      <c r="E142" s="7" t="s">
        <v>11</v>
      </c>
      <c r="F142" s="7" t="s">
        <v>12</v>
      </c>
      <c r="G142" s="24" t="s">
        <v>13</v>
      </c>
    </row>
    <row r="143" spans="1:8" ht="78.75" x14ac:dyDescent="0.25">
      <c r="A143" s="7">
        <v>56</v>
      </c>
      <c r="B143" s="7" t="s">
        <v>163</v>
      </c>
      <c r="C143" s="7" t="s">
        <v>10</v>
      </c>
      <c r="D143" s="2">
        <v>13.547599999999999</v>
      </c>
      <c r="E143" s="7" t="s">
        <v>20</v>
      </c>
      <c r="F143" s="7" t="s">
        <v>12</v>
      </c>
      <c r="G143" s="24" t="s">
        <v>13</v>
      </c>
    </row>
    <row r="144" spans="1:8" ht="78.75" x14ac:dyDescent="0.25">
      <c r="A144" s="7">
        <v>57</v>
      </c>
      <c r="B144" s="7" t="s">
        <v>164</v>
      </c>
      <c r="C144" s="7" t="s">
        <v>10</v>
      </c>
      <c r="D144" s="2">
        <v>1.6366000000000001</v>
      </c>
      <c r="E144" s="7" t="s">
        <v>11</v>
      </c>
      <c r="F144" s="7" t="s">
        <v>12</v>
      </c>
      <c r="G144" s="24" t="s">
        <v>13</v>
      </c>
    </row>
    <row r="145" spans="1:8" ht="78.75" x14ac:dyDescent="0.25">
      <c r="A145" s="7">
        <v>58</v>
      </c>
      <c r="B145" s="7" t="s">
        <v>165</v>
      </c>
      <c r="C145" s="7" t="s">
        <v>10</v>
      </c>
      <c r="D145" s="2">
        <v>46.612400000000001</v>
      </c>
      <c r="E145" s="7" t="s">
        <v>20</v>
      </c>
      <c r="F145" s="7" t="s">
        <v>12</v>
      </c>
      <c r="G145" s="24" t="s">
        <v>17</v>
      </c>
    </row>
    <row r="146" spans="1:8" ht="78.75" x14ac:dyDescent="0.25">
      <c r="A146" s="7">
        <v>59</v>
      </c>
      <c r="B146" s="7" t="s">
        <v>166</v>
      </c>
      <c r="C146" s="7" t="s">
        <v>10</v>
      </c>
      <c r="D146" s="2">
        <v>2.0259999999999998</v>
      </c>
      <c r="E146" s="7" t="s">
        <v>11</v>
      </c>
      <c r="F146" s="7" t="s">
        <v>12</v>
      </c>
      <c r="G146" s="24" t="s">
        <v>13</v>
      </c>
    </row>
    <row r="147" spans="1:8" ht="78.75" x14ac:dyDescent="0.25">
      <c r="A147" s="7">
        <v>60</v>
      </c>
      <c r="B147" s="7" t="s">
        <v>167</v>
      </c>
      <c r="C147" s="7" t="s">
        <v>10</v>
      </c>
      <c r="D147" s="2">
        <v>1.5135000000000001</v>
      </c>
      <c r="E147" s="7" t="s">
        <v>11</v>
      </c>
      <c r="F147" s="7" t="s">
        <v>12</v>
      </c>
      <c r="G147" s="24" t="s">
        <v>13</v>
      </c>
    </row>
    <row r="148" spans="1:8" ht="78.75" x14ac:dyDescent="0.25">
      <c r="A148" s="7">
        <v>61</v>
      </c>
      <c r="B148" s="7" t="s">
        <v>168</v>
      </c>
      <c r="C148" s="7" t="s">
        <v>10</v>
      </c>
      <c r="D148" s="2">
        <v>2.3896000000000002</v>
      </c>
      <c r="E148" s="7" t="s">
        <v>11</v>
      </c>
      <c r="F148" s="7" t="s">
        <v>12</v>
      </c>
      <c r="G148" s="24" t="s">
        <v>13</v>
      </c>
    </row>
    <row r="149" spans="1:8" ht="79.5" thickBot="1" x14ac:dyDescent="0.3">
      <c r="A149" s="7">
        <v>62</v>
      </c>
      <c r="B149" s="11" t="s">
        <v>169</v>
      </c>
      <c r="C149" s="11" t="s">
        <v>10</v>
      </c>
      <c r="D149" s="13">
        <v>0.89580000000000004</v>
      </c>
      <c r="E149" s="11" t="s">
        <v>11</v>
      </c>
      <c r="F149" s="11" t="s">
        <v>12</v>
      </c>
      <c r="G149" s="25" t="s">
        <v>13</v>
      </c>
      <c r="H149" s="15">
        <f>SUM(D134:D149)</f>
        <v>96.996599999999987</v>
      </c>
    </row>
    <row r="150" spans="1:8" ht="78.75" x14ac:dyDescent="0.25">
      <c r="A150" s="7">
        <v>63</v>
      </c>
      <c r="B150" s="7" t="s">
        <v>170</v>
      </c>
      <c r="C150" s="7" t="s">
        <v>84</v>
      </c>
      <c r="D150" s="2">
        <v>14.5082</v>
      </c>
      <c r="E150" s="7" t="s">
        <v>11</v>
      </c>
      <c r="F150" s="7" t="s">
        <v>12</v>
      </c>
      <c r="G150" s="24" t="s">
        <v>13</v>
      </c>
    </row>
    <row r="151" spans="1:8" ht="78.75" x14ac:dyDescent="0.25">
      <c r="A151" s="7">
        <v>64</v>
      </c>
      <c r="B151" s="7" t="s">
        <v>171</v>
      </c>
      <c r="C151" s="7" t="s">
        <v>84</v>
      </c>
      <c r="D151" s="2">
        <v>15.820600000000001</v>
      </c>
      <c r="E151" s="7" t="s">
        <v>11</v>
      </c>
      <c r="F151" s="7" t="s">
        <v>12</v>
      </c>
      <c r="G151" s="24" t="s">
        <v>13</v>
      </c>
    </row>
    <row r="152" spans="1:8" ht="78.75" x14ac:dyDescent="0.25">
      <c r="A152" s="7">
        <v>65</v>
      </c>
      <c r="B152" s="7" t="s">
        <v>172</v>
      </c>
      <c r="C152" s="7" t="s">
        <v>84</v>
      </c>
      <c r="D152" s="2">
        <v>10.4672</v>
      </c>
      <c r="E152" s="7" t="s">
        <v>11</v>
      </c>
      <c r="F152" s="7" t="s">
        <v>12</v>
      </c>
      <c r="G152" s="24" t="s">
        <v>118</v>
      </c>
    </row>
    <row r="153" spans="1:8" ht="84.75" thickBot="1" x14ac:dyDescent="0.3">
      <c r="A153" s="7">
        <v>66</v>
      </c>
      <c r="B153" s="11" t="s">
        <v>173</v>
      </c>
      <c r="C153" s="11" t="s">
        <v>84</v>
      </c>
      <c r="D153" s="13">
        <v>11.824199999999999</v>
      </c>
      <c r="E153" s="11" t="s">
        <v>11</v>
      </c>
      <c r="F153" s="11" t="s">
        <v>12</v>
      </c>
      <c r="G153" s="25" t="s">
        <v>115</v>
      </c>
      <c r="H153" s="15">
        <f>SUM(D150:D153)</f>
        <v>52.620199999999997</v>
      </c>
    </row>
    <row r="154" spans="1:8" ht="78.75" x14ac:dyDescent="0.25">
      <c r="A154" s="7">
        <v>67</v>
      </c>
      <c r="B154" s="16" t="s">
        <v>174</v>
      </c>
      <c r="C154" s="16" t="s">
        <v>96</v>
      </c>
      <c r="D154" s="18">
        <v>8.9375999999999998</v>
      </c>
      <c r="E154" s="16" t="s">
        <v>11</v>
      </c>
      <c r="F154" s="16" t="s">
        <v>12</v>
      </c>
      <c r="G154" s="26" t="s">
        <v>13</v>
      </c>
    </row>
    <row r="155" spans="1:8" ht="78.75" x14ac:dyDescent="0.25">
      <c r="A155" s="7">
        <v>68</v>
      </c>
      <c r="B155" s="7" t="s">
        <v>175</v>
      </c>
      <c r="C155" s="7" t="s">
        <v>10</v>
      </c>
      <c r="D155" s="2">
        <v>4.7074999999999996</v>
      </c>
      <c r="E155" s="7" t="s">
        <v>11</v>
      </c>
      <c r="F155" s="7" t="s">
        <v>12</v>
      </c>
      <c r="G155" s="24" t="s">
        <v>13</v>
      </c>
    </row>
    <row r="156" spans="1:8" ht="78.75" x14ac:dyDescent="0.25">
      <c r="A156" s="7">
        <v>69</v>
      </c>
      <c r="B156" s="7" t="s">
        <v>176</v>
      </c>
      <c r="C156" s="7" t="s">
        <v>10</v>
      </c>
      <c r="D156" s="2">
        <v>3.0034000000000001</v>
      </c>
      <c r="E156" s="7" t="s">
        <v>11</v>
      </c>
      <c r="F156" s="7" t="s">
        <v>12</v>
      </c>
      <c r="G156" s="24" t="s">
        <v>13</v>
      </c>
    </row>
    <row r="157" spans="1:8" ht="78.75" x14ac:dyDescent="0.25">
      <c r="A157" s="7">
        <v>70</v>
      </c>
      <c r="B157" s="7" t="s">
        <v>177</v>
      </c>
      <c r="C157" s="7" t="s">
        <v>10</v>
      </c>
      <c r="D157" s="2">
        <v>4.6021000000000001</v>
      </c>
      <c r="E157" s="7" t="s">
        <v>11</v>
      </c>
      <c r="F157" s="7" t="s">
        <v>12</v>
      </c>
      <c r="G157" s="24" t="s">
        <v>13</v>
      </c>
    </row>
    <row r="158" spans="1:8" ht="78.75" x14ac:dyDescent="0.25">
      <c r="A158" s="7">
        <v>71</v>
      </c>
      <c r="B158" s="7" t="s">
        <v>178</v>
      </c>
      <c r="C158" s="7" t="s">
        <v>10</v>
      </c>
      <c r="D158" s="2">
        <v>2.1379999999999999</v>
      </c>
      <c r="E158" s="7" t="s">
        <v>11</v>
      </c>
      <c r="F158" s="7" t="s">
        <v>12</v>
      </c>
      <c r="G158" s="24" t="s">
        <v>13</v>
      </c>
    </row>
    <row r="159" spans="1:8" ht="78.75" x14ac:dyDescent="0.25">
      <c r="A159" s="7">
        <v>72</v>
      </c>
      <c r="B159" s="7" t="s">
        <v>179</v>
      </c>
      <c r="C159" s="7" t="s">
        <v>96</v>
      </c>
      <c r="D159" s="2">
        <v>12.2827</v>
      </c>
      <c r="E159" s="7" t="s">
        <v>11</v>
      </c>
      <c r="F159" s="7" t="s">
        <v>12</v>
      </c>
      <c r="G159" s="24" t="s">
        <v>13</v>
      </c>
    </row>
    <row r="160" spans="1:8" ht="78.75" x14ac:dyDescent="0.25">
      <c r="A160" s="7">
        <v>73</v>
      </c>
      <c r="B160" s="7" t="s">
        <v>180</v>
      </c>
      <c r="C160" s="7" t="s">
        <v>10</v>
      </c>
      <c r="D160" s="2">
        <v>46.7624</v>
      </c>
      <c r="E160" s="7" t="s">
        <v>11</v>
      </c>
      <c r="F160" s="7" t="s">
        <v>12</v>
      </c>
      <c r="G160" s="24" t="s">
        <v>13</v>
      </c>
    </row>
    <row r="161" spans="1:8" ht="78.75" x14ac:dyDescent="0.25">
      <c r="A161" s="7">
        <v>74</v>
      </c>
      <c r="B161" s="7" t="s">
        <v>181</v>
      </c>
      <c r="C161" s="7" t="s">
        <v>96</v>
      </c>
      <c r="D161" s="2">
        <v>12.1534</v>
      </c>
      <c r="E161" s="7" t="s">
        <v>11</v>
      </c>
      <c r="F161" s="7" t="s">
        <v>12</v>
      </c>
      <c r="G161" s="24" t="s">
        <v>17</v>
      </c>
    </row>
    <row r="162" spans="1:8" ht="78.75" x14ac:dyDescent="0.25">
      <c r="A162" s="7">
        <v>75</v>
      </c>
      <c r="B162" s="7" t="s">
        <v>182</v>
      </c>
      <c r="C162" s="7" t="s">
        <v>10</v>
      </c>
      <c r="D162" s="2">
        <v>23.450399999999998</v>
      </c>
      <c r="E162" s="7" t="s">
        <v>11</v>
      </c>
      <c r="F162" s="7" t="s">
        <v>12</v>
      </c>
      <c r="G162" s="24" t="s">
        <v>17</v>
      </c>
    </row>
    <row r="163" spans="1:8" ht="78.75" x14ac:dyDescent="0.25">
      <c r="A163" s="7">
        <v>76</v>
      </c>
      <c r="B163" s="7" t="s">
        <v>183</v>
      </c>
      <c r="C163" s="7" t="s">
        <v>10</v>
      </c>
      <c r="D163" s="2">
        <v>3.1718000000000002</v>
      </c>
      <c r="E163" s="7" t="s">
        <v>11</v>
      </c>
      <c r="F163" s="7" t="s">
        <v>12</v>
      </c>
      <c r="G163" s="24" t="s">
        <v>13</v>
      </c>
    </row>
    <row r="164" spans="1:8" ht="78.75" x14ac:dyDescent="0.25">
      <c r="A164" s="7">
        <v>77</v>
      </c>
      <c r="B164" s="7" t="s">
        <v>184</v>
      </c>
      <c r="C164" s="7" t="s">
        <v>10</v>
      </c>
      <c r="D164" s="2">
        <v>5.2864000000000004</v>
      </c>
      <c r="E164" s="7" t="s">
        <v>11</v>
      </c>
      <c r="F164" s="7" t="s">
        <v>12</v>
      </c>
      <c r="G164" s="24" t="s">
        <v>17</v>
      </c>
    </row>
    <row r="165" spans="1:8" ht="79.5" thickBot="1" x14ac:dyDescent="0.3">
      <c r="A165" s="7">
        <v>78</v>
      </c>
      <c r="B165" s="11" t="s">
        <v>185</v>
      </c>
      <c r="C165" s="11" t="s">
        <v>10</v>
      </c>
      <c r="D165" s="13">
        <v>6.1932</v>
      </c>
      <c r="E165" s="11" t="s">
        <v>11</v>
      </c>
      <c r="F165" s="11" t="s">
        <v>12</v>
      </c>
      <c r="G165" s="25" t="s">
        <v>17</v>
      </c>
      <c r="H165" s="15">
        <f>SUM(D154:D165)</f>
        <v>132.68889999999999</v>
      </c>
    </row>
    <row r="166" spans="1:8" x14ac:dyDescent="0.25">
      <c r="C166" s="3"/>
      <c r="D166" s="15"/>
      <c r="E166" s="3"/>
      <c r="G166" s="27"/>
      <c r="H166" s="15">
        <f>H103+H114+H122+H129+H133+H149+H153+H165</f>
        <v>693.54809999999998</v>
      </c>
    </row>
    <row r="167" spans="1:8" x14ac:dyDescent="0.25">
      <c r="D167" s="5">
        <f>SUM(D4:D165)</f>
        <v>2054.4391000000005</v>
      </c>
    </row>
  </sheetData>
  <mergeCells count="2">
    <mergeCell ref="E1:G1"/>
    <mergeCell ref="A2:G2"/>
  </mergeCells>
  <pageMargins left="1.1811023622047245" right="0.39370078740157483" top="0.78740157480314965" bottom="0.78740157480314965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м.рада дод.1</vt:lpstr>
      <vt:lpstr>дод. 2 для ОСГ</vt:lpstr>
      <vt:lpstr>1111</vt:lpstr>
      <vt:lpstr>дод. 1 оренда  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Seven</dc:creator>
  <cp:lastModifiedBy>RePack by Diakov</cp:lastModifiedBy>
  <cp:lastPrinted>2021-02-25T11:28:23Z</cp:lastPrinted>
  <dcterms:created xsi:type="dcterms:W3CDTF">2018-11-05T14:56:01Z</dcterms:created>
  <dcterms:modified xsi:type="dcterms:W3CDTF">2021-09-14T08:46:06Z</dcterms:modified>
</cp:coreProperties>
</file>