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05" yWindow="-105" windowWidth="20730" windowHeight="11760"/>
  </bookViews>
  <sheets>
    <sheet name="2022" sheetId="2" r:id="rId1"/>
  </sheets>
  <definedNames>
    <definedName name="_xlnm.Print_Area" localSheetId="0">'2022'!$A$1:$D$76</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6" i="2" l="1"/>
  <c r="D38" i="2"/>
  <c r="D34" i="2" l="1"/>
  <c r="D57" i="2"/>
  <c r="D56" i="2" l="1"/>
  <c r="D74" i="2" l="1"/>
  <c r="D73" i="2"/>
  <c r="D72" i="2" l="1"/>
  <c r="D25" i="2"/>
  <c r="D23" i="2"/>
  <c r="D32" i="2" l="1"/>
  <c r="D17" i="2"/>
  <c r="D40" i="2" l="1"/>
  <c r="D43" i="2" s="1"/>
  <c r="D27" i="2" l="1"/>
  <c r="D15" i="2" l="1"/>
  <c r="D21" i="2" l="1"/>
  <c r="D19" i="2"/>
  <c r="D42" i="2" l="1"/>
  <c r="D41" i="2" l="1"/>
</calcChain>
</file>

<file path=xl/sharedStrings.xml><?xml version="1.0" encoding="utf-8"?>
<sst xmlns="http://schemas.openxmlformats.org/spreadsheetml/2006/main" count="103" uniqueCount="68">
  <si>
    <t>(код бюджету)</t>
  </si>
  <si>
    <r>
      <t>1.</t>
    </r>
    <r>
      <rPr>
        <b/>
        <sz val="7"/>
        <color rgb="FF000000"/>
        <rFont val="Times New Roman"/>
        <family val="1"/>
        <charset val="204"/>
      </rPr>
      <t xml:space="preserve">  </t>
    </r>
    <r>
      <rPr>
        <b/>
        <sz val="14"/>
        <color rgb="FF000000"/>
        <rFont val="Times New Roman"/>
        <family val="1"/>
        <charset val="204"/>
      </rPr>
      <t>Показники міжбюджетних трансфертів з інших бюджетів</t>
    </r>
  </si>
  <si>
    <t>(грн)</t>
  </si>
  <si>
    <t>Код Класифікації доходу бюджету /</t>
  </si>
  <si>
    <t>Код бюджету</t>
  </si>
  <si>
    <t>Найменування трансферту /</t>
  </si>
  <si>
    <t>Найменування бюджету – надавача міжбюджетного трансферту</t>
  </si>
  <si>
    <t>Усього</t>
  </si>
  <si>
    <t>І. Трансферти до загального фонду бюджету</t>
  </si>
  <si>
    <t>ІІ. Трансферти до спеціального фонду бюджету</t>
  </si>
  <si>
    <t>X</t>
  </si>
  <si>
    <t>УСЬОГО за розділами І, ІІ, у тому числі:</t>
  </si>
  <si>
    <t>загальний фонд</t>
  </si>
  <si>
    <t>спеціальний фонд</t>
  </si>
  <si>
    <t>2. Показники міжбюджетних трансфертів іншим бюджетам</t>
  </si>
  <si>
    <t xml:space="preserve">                                                                                                                                                       (грн)</t>
  </si>
  <si>
    <t>Код Типової програмної класифікації видатків та кредитування місцевого бюджету</t>
  </si>
  <si>
    <t>І. Трансферти із загального фонду бюджету</t>
  </si>
  <si>
    <t>ІІ. Трансферти із спеціального фонду бюджету</t>
  </si>
  <si>
    <t>Субвенція з місцевого бюджету на здійснення переданих видатків у сфері освіти за рахунок  коштів освітньої субвенції</t>
  </si>
  <si>
    <t xml:space="preserve">Інші субвенції з місцевого бюджету </t>
  </si>
  <si>
    <t>Обласний бюджет Сумської області</t>
  </si>
  <si>
    <t>18100000000</t>
  </si>
  <si>
    <t>Разом: :</t>
  </si>
  <si>
    <t>Базова дотація</t>
  </si>
  <si>
    <t>Освітня субвенція з державного бюджету місцевим бюджетам</t>
  </si>
  <si>
    <t>Інші субвенції з місцевого бюджету</t>
  </si>
  <si>
    <t>у тому числі:</t>
  </si>
  <si>
    <t>Державний бюджет України</t>
  </si>
  <si>
    <t>для компенсаційних виплат учасникам АТО/ООС та іншим ветеранам війни</t>
  </si>
  <si>
    <t>на відшкодування вартості проїзду інших пільгових категорій</t>
  </si>
  <si>
    <t>18501000000</t>
  </si>
  <si>
    <t>Бюджет Березівської сільської територіальної громади</t>
  </si>
  <si>
    <t>18508000000</t>
  </si>
  <si>
    <t>Бюджет Шалигинської селищної територіальної громади</t>
  </si>
  <si>
    <t>Міжбюджетні  трансферти на 2022  рік</t>
  </si>
  <si>
    <t xml:space="preserve">Міський голова </t>
  </si>
  <si>
    <t>Надія ВАЙЛО</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</si>
  <si>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</si>
  <si>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Бюджет Есманьської селищної територіальної громади</t>
  </si>
  <si>
    <t>Дотація з місцевого бюджету на проведення розрахунків протягом опалювального періоду за комунальні послуги та енергоносії, які споживаються установами, організаціями, підприємствами, що утримуються за рахунок відповідних місцевих бюджетів за рахунок відповідної дотації з державного бюджету</t>
  </si>
  <si>
    <t>41051200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</si>
  <si>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</si>
  <si>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41051700</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</si>
  <si>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</si>
  <si>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Найменування трансферту / Найменування бюджету – отримувача міжбюджетного трансферту</t>
  </si>
  <si>
    <t>Код Програмної класифікації видатків та кредитування місцевого бюджету / Код бюджету</t>
  </si>
  <si>
    <t>Х</t>
  </si>
  <si>
    <t>3719800</t>
  </si>
  <si>
    <t>9800</t>
  </si>
  <si>
    <t>Субвенція з місцевого бюджету державному бюджету на виконання програм соціально-економічного розвитку регіонів</t>
  </si>
  <si>
    <r>
      <t xml:space="preserve">на проведення поточного ремонту службових приміщень адміністративної будівлі віділу поліції - </t>
    </r>
    <r>
      <rPr>
        <b/>
        <sz val="12"/>
        <color theme="1"/>
        <rFont val="Times New Roman"/>
        <family val="1"/>
        <charset val="204"/>
      </rPr>
      <t xml:space="preserve">відділу поліції № 1(м. Глухів) Шосткинського районного управління поліції </t>
    </r>
    <r>
      <rPr>
        <sz val="12"/>
        <color theme="1"/>
        <rFont val="Times New Roman"/>
        <family val="1"/>
        <charset val="204"/>
      </rPr>
      <t xml:space="preserve">Головного управління Національної поліції в Сумській області </t>
    </r>
  </si>
  <si>
    <r>
      <t xml:space="preserve">на закупівлю будівельних матеріалів для облаштування підрозділів прикордонного загону, обладнання, меблів, у тому числі їх виготовлення, придбання інших матеріальних засобів, а також виробів медичного призначення, проведення робіт для забезпечення побуту військовослужбовців, запасних частин для автомобільної техніки (загального та спеціального призначення), проведення їх поточного ремонту, закупівлю матеріальних цінностей для виконання робіт спеціального призначення (КЕКВ 2210,2220,2240,2260) </t>
    </r>
    <r>
      <rPr>
        <b/>
        <sz val="12"/>
        <color theme="1"/>
        <rFont val="Times New Roman"/>
        <family val="1"/>
        <charset val="204"/>
      </rPr>
      <t>5 прикордонному загону Державної прикордонної служби України (військова частина 9953</t>
    </r>
    <r>
      <rPr>
        <sz val="12"/>
        <color theme="1"/>
        <rFont val="Times New Roman"/>
        <family val="1"/>
        <charset val="204"/>
      </rPr>
      <t>)</t>
    </r>
  </si>
  <si>
    <r>
      <t xml:space="preserve">на закупівлю будівельних матеріалів для ремонту в протирадіаційному укритті та будівлі пожежного депо +75000,00 грн., закупівлю запчастин для пожежно-рятувальної техніки 10 державної пожежно-рятувальної частини 2 державного пожежно-рятувального загону Головного управління Державної служби України з надзвичайних ситуацій у Сумській області +25000,00 грн.  </t>
    </r>
    <r>
      <rPr>
        <b/>
        <sz val="12"/>
        <color theme="1"/>
        <rFont val="Times New Roman"/>
        <family val="1"/>
        <charset val="204"/>
      </rPr>
      <t>2 державному пожежно-рятувальному загону Головного управління Державної служби України з надзвичайних ситуацій у Сумській області</t>
    </r>
  </si>
  <si>
    <t>Додаток № 5
до рішення міської ради</t>
  </si>
  <si>
    <r>
      <rPr>
        <sz val="13.5"/>
        <color theme="1"/>
        <rFont val="Times New Roman"/>
        <family val="1"/>
        <charset val="204"/>
      </rPr>
      <t>на придбання пально-мастильних матеріалів для службових автомобілів поліцейських офіцерів Глухівської міської територіальної громади  - 35000,00 грн.</t>
    </r>
    <r>
      <rPr>
        <b/>
        <sz val="13.5"/>
        <color theme="1"/>
        <rFont val="Times New Roman"/>
        <family val="1"/>
        <charset val="204"/>
      </rPr>
      <t xml:space="preserve">  Головному управлінню Національної поліції в Сумській області </t>
    </r>
  </si>
  <si>
    <r>
      <t xml:space="preserve">на відшкодування витрат державних установ за спожиті під час виконання бойових завдань комунальні послуги </t>
    </r>
    <r>
      <rPr>
        <b/>
        <sz val="12"/>
        <color rgb="FF000000"/>
        <rFont val="Times New Roman"/>
        <family val="1"/>
        <charset val="204"/>
      </rPr>
      <t xml:space="preserve"> Військовій частині 3022 Національної гвардії України</t>
    </r>
    <r>
      <rPr>
        <sz val="12"/>
        <color rgb="FF000000"/>
        <rFont val="Times New Roman"/>
        <family val="1"/>
        <charset val="204"/>
      </rPr>
      <t xml:space="preserve"> (на водопостачання та водовідведення + 48777,30 грн.,  на електропостачання + 71222,70 грн.).</t>
    </r>
  </si>
  <si>
    <r>
      <t>придбання та встановлення 14 металопластикових вікон в службових приміщеннях адміністративної будівлі</t>
    </r>
    <r>
      <rPr>
        <b/>
        <sz val="13.5"/>
        <color theme="1"/>
        <rFont val="Times New Roman"/>
        <family val="1"/>
        <charset val="204"/>
      </rPr>
      <t xml:space="preserve"> відділу поліції № 1 (м. Глухів) Шосткинського районного </t>
    </r>
    <r>
      <rPr>
        <sz val="13.5"/>
        <color theme="1"/>
        <rFont val="Times New Roman"/>
        <family val="1"/>
        <charset val="204"/>
      </rPr>
      <t>управління поліції Головного управління Національної поліції в Сумській області</t>
    </r>
  </si>
  <si>
    <r>
      <t xml:space="preserve">на  придбання комплектів зимового одягу для забезпечення особового складу </t>
    </r>
    <r>
      <rPr>
        <b/>
        <sz val="14"/>
        <color theme="1"/>
        <rFont val="Times New Roman"/>
        <family val="1"/>
        <charset val="204"/>
      </rPr>
      <t>військової частини А7321  – головний розпорядник коштів військова частина А7045</t>
    </r>
  </si>
  <si>
    <r>
      <t xml:space="preserve">на придбання електричного генератора </t>
    </r>
    <r>
      <rPr>
        <b/>
        <sz val="14"/>
        <color theme="1"/>
        <rFont val="Times New Roman"/>
        <family val="1"/>
        <charset val="204"/>
      </rPr>
      <t>Управлінню Служби безпеки України в Сумській області</t>
    </r>
    <r>
      <rPr>
        <sz val="14"/>
        <color theme="1"/>
        <rFont val="Times New Roman"/>
        <family val="1"/>
        <charset val="204"/>
      </rPr>
      <t xml:space="preserve"> для </t>
    </r>
    <r>
      <rPr>
        <b/>
        <sz val="14"/>
        <color theme="1"/>
        <rFont val="Times New Roman"/>
        <family val="1"/>
        <charset val="204"/>
      </rPr>
      <t>Глухівського міжрайонного  відділу</t>
    </r>
    <r>
      <rPr>
        <sz val="14"/>
        <color theme="1"/>
        <rFont val="Times New Roman"/>
        <family val="1"/>
        <charset val="204"/>
      </rPr>
      <t xml:space="preserve"> </t>
    </r>
    <r>
      <rPr>
        <b/>
        <sz val="14"/>
        <color theme="1"/>
        <rFont val="Times New Roman"/>
        <family val="1"/>
        <charset val="204"/>
      </rPr>
      <t>Управління Служби безпеки України в Сумській області</t>
    </r>
  </si>
  <si>
    <r>
      <t xml:space="preserve">на покращення матеріально-технічної бази </t>
    </r>
    <r>
      <rPr>
        <b/>
        <sz val="13.5"/>
        <color theme="1"/>
        <rFont val="Times New Roman"/>
        <family val="1"/>
        <charset val="204"/>
      </rPr>
      <t>військової частини А7321 –головний розпорядник коштів військова частина А7045</t>
    </r>
    <r>
      <rPr>
        <sz val="13.5"/>
        <color theme="1"/>
        <rFont val="Times New Roman"/>
        <family val="1"/>
        <charset val="204"/>
      </rPr>
      <t>(комп’ютерне обладнання, ноутбуки, фотографічне обладнання, офісний папір, машини для прання, плити газові, апаратура для передавання сигналу з приймальним пристроєм, генератори, електричні інструменти, інструменти для паяння, пиляльне обладнання, зарядні пристрої для акумуляторів та акумуляторні батареї, частини для лісогосподарської техніки, підіймально-транспортувальне обладнання, знаряддя, насоси та компресори, електричні побутові прилади, акумуляторні батареї (зарядна станція), сонячна енергія (сонячні панелі))</t>
    </r>
  </si>
  <si>
    <t xml:space="preserve">на придбання  дверей протирадіаційного укриття комунального некомерційного підприємства Сумської обласної ради  «Обласна спеціалізована лікарня у м. Глухів» </t>
  </si>
  <si>
    <r>
      <t xml:space="preserve">на придбання зимової гуми (4 шт.) для службового автомобіля поліцейських офіцерів громади </t>
    </r>
    <r>
      <rPr>
        <b/>
        <sz val="12"/>
        <color theme="1"/>
        <rFont val="Times New Roman"/>
        <family val="1"/>
        <charset val="204"/>
      </rPr>
      <t xml:space="preserve"> відділу превенції Шосткинського районного управління поліції  на території Глухівської міської територіальної громади </t>
    </r>
  </si>
  <si>
    <t>41058800</t>
  </si>
  <si>
    <t>Субвенція з місцевого бюджету на здійснення заходів щодо підтримки територій, що зазнали негативного впливу внаслідок збройного конфлікту на сході України, за рахунок відповідної субвенції з державного бюджету</t>
  </si>
  <si>
    <t>41052900</t>
  </si>
  <si>
    <t>Субвенція з місцевого бюджету на компенсацію різниці в тарифах на теплову енергію, послуги з постачання теплової енергії та постачання гарячої води згідно із Законом України "Про особливості регулювання відносин на ринку природного газу та у сфері теплопостачання під час дії воєнного стану та подальшого відновлення їх функціонування", послуги з централізованого постачання холодної води та водовідведення (з використанням внутрішньобудинкових систем), послуги з централізованого водопостачання і централізованого водовідведення згідно із Законом України "Про заходи, спрямовані на врегулювання заборгованості теплопостачальних та теплогенеруючих організацій та підприємств централізованого водопостачання і водовідведення" за рахунок відповідної субвенції з державного бюджету</t>
  </si>
  <si>
    <t>23.12.2022 № 575</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</si>
</sst>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0"/>
      <color theme="1"/>
      <name val="Calibri"/>
      <family val="2"/>
      <charset val="204"/>
      <scheme val="minor"/>
    </font>
    <font>
      <sz val="14"/>
      <color rgb="FF000000"/>
      <name val="Times New Roman"/>
      <family val="1"/>
      <charset val="204"/>
    </font>
    <font>
      <b/>
      <sz val="14"/>
      <color rgb="FF000000"/>
      <name val="Times New Roman"/>
      <family val="1"/>
      <charset val="204"/>
    </font>
    <font>
      <sz val="12"/>
      <color rgb="FF000000"/>
      <name val="Times New Roman"/>
      <family val="1"/>
      <charset val="204"/>
    </font>
    <font>
      <sz val="10"/>
      <color rgb="FF000000"/>
      <name val="Times New Roman"/>
      <family val="1"/>
      <charset val="204"/>
    </font>
    <font>
      <b/>
      <sz val="7"/>
      <color rgb="FF000000"/>
      <name val="Times New Roman"/>
      <family val="1"/>
      <charset val="204"/>
    </font>
    <font>
      <sz val="11"/>
      <name val="Times New Roman"/>
      <family val="1"/>
      <charset val="204"/>
    </font>
    <font>
      <sz val="12"/>
      <name val="Times New Roman"/>
      <family val="1"/>
      <charset val="204"/>
    </font>
    <font>
      <sz val="10"/>
      <name val="Arial"/>
      <family val="2"/>
      <charset val="204"/>
    </font>
    <font>
      <u/>
      <sz val="14"/>
      <name val="Times New Roman"/>
      <family val="1"/>
      <charset val="204"/>
    </font>
    <font>
      <b/>
      <sz val="12"/>
      <color rgb="FF000000"/>
      <name val="Times New Roman"/>
      <family val="1"/>
      <charset val="204"/>
    </font>
    <font>
      <b/>
      <sz val="12"/>
      <name val="Times New Roman"/>
      <family val="1"/>
      <charset val="204"/>
    </font>
    <font>
      <sz val="10"/>
      <color theme="1"/>
      <name val="Times New Roman"/>
      <family val="1"/>
      <charset val="204"/>
    </font>
    <font>
      <sz val="14"/>
      <color theme="1"/>
      <name val="Times New Roman"/>
      <family val="1"/>
      <charset val="204"/>
    </font>
    <font>
      <b/>
      <sz val="16"/>
      <color theme="1"/>
      <name val="Times New Roman"/>
      <family val="1"/>
      <charset val="204"/>
    </font>
    <font>
      <b/>
      <sz val="10"/>
      <color theme="1"/>
      <name val="Times New Roman"/>
      <family val="1"/>
      <charset val="204"/>
    </font>
    <font>
      <sz val="9"/>
      <color rgb="FF000000"/>
      <name val="Times New Roman"/>
      <family val="1"/>
      <charset val="204"/>
    </font>
    <font>
      <b/>
      <sz val="14"/>
      <color theme="1"/>
      <name val="Times New Roman"/>
      <family val="1"/>
      <charset val="204"/>
    </font>
    <font>
      <b/>
      <sz val="11"/>
      <color theme="1"/>
      <name val="Times New Roman"/>
      <family val="1"/>
      <charset val="204"/>
    </font>
    <font>
      <b/>
      <sz val="12"/>
      <color theme="1"/>
      <name val="Times New Roman"/>
      <family val="1"/>
      <charset val="204"/>
    </font>
    <font>
      <sz val="12"/>
      <color rgb="FF333333"/>
      <name val="Times New Roman"/>
      <family val="1"/>
      <charset val="204"/>
    </font>
    <font>
      <sz val="12"/>
      <color theme="1"/>
      <name val="Times New Roman"/>
      <family val="1"/>
      <charset val="204"/>
    </font>
    <font>
      <b/>
      <sz val="13.5"/>
      <color theme="1"/>
      <name val="Times New Roman"/>
      <family val="1"/>
      <charset val="204"/>
    </font>
    <font>
      <sz val="13.5"/>
      <color theme="1"/>
      <name val="Times New Roman"/>
      <family val="1"/>
      <charset val="204"/>
    </font>
    <font>
      <b/>
      <sz val="14"/>
      <name val="Times New Roman"/>
      <family val="1"/>
      <charset val="204"/>
    </font>
    <font>
      <sz val="14"/>
      <name val="Times New Roman"/>
      <family val="1"/>
      <charset val="204"/>
    </font>
    <font>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2">
    <xf numFmtId="0" fontId="0" fillId="0" borderId="0"/>
    <xf numFmtId="0" fontId="8" fillId="0" borderId="0"/>
  </cellStyleXfs>
  <cellXfs count="115">
    <xf numFmtId="0" fontId="0" fillId="0" borderId="0" xfId="0"/>
    <xf numFmtId="0" fontId="1"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vertical="center"/>
    </xf>
    <xf numFmtId="0" fontId="2" fillId="0" borderId="0" xfId="0" applyFont="1" applyAlignment="1">
      <alignment horizontal="left" vertical="center" indent="4"/>
    </xf>
    <xf numFmtId="0" fontId="3" fillId="0" borderId="0" xfId="0" applyFont="1" applyAlignment="1">
      <alignment horizontal="right" vertical="center"/>
    </xf>
    <xf numFmtId="0" fontId="2" fillId="0" borderId="0" xfId="0" applyFont="1" applyAlignment="1">
      <alignment vertical="center"/>
    </xf>
    <xf numFmtId="0" fontId="9" fillId="0" borderId="0" xfId="0" applyFont="1" applyAlignment="1">
      <alignment horizontal="center" vertical="center"/>
    </xf>
    <xf numFmtId="0" fontId="3" fillId="0" borderId="1" xfId="0" applyFont="1" applyBorder="1" applyAlignment="1">
      <alignment horizontal="right" vertical="center" wrapText="1"/>
    </xf>
    <xf numFmtId="49" fontId="7" fillId="0" borderId="1" xfId="0" applyNumberFormat="1" applyFont="1" applyBorder="1" applyAlignment="1">
      <alignment horizontal="right"/>
    </xf>
    <xf numFmtId="2" fontId="3" fillId="0" borderId="1" xfId="0" applyNumberFormat="1" applyFont="1" applyBorder="1" applyAlignment="1">
      <alignment horizontal="right" vertical="center" wrapText="1"/>
    </xf>
    <xf numFmtId="2" fontId="10" fillId="0" borderId="1" xfId="0" applyNumberFormat="1" applyFont="1" applyBorder="1" applyAlignment="1">
      <alignment horizontal="right" vertical="center" wrapText="1"/>
    </xf>
    <xf numFmtId="0" fontId="10" fillId="0" borderId="1" xfId="0" applyFont="1" applyBorder="1" applyAlignment="1">
      <alignment horizontal="right" vertical="center" wrapText="1"/>
    </xf>
    <xf numFmtId="0" fontId="3" fillId="0" borderId="1" xfId="0" applyFont="1" applyBorder="1" applyAlignment="1">
      <alignment horizontal="center" vertical="center" wrapText="1"/>
    </xf>
    <xf numFmtId="0" fontId="12" fillId="0" borderId="0" xfId="0" applyFont="1"/>
    <xf numFmtId="0" fontId="13" fillId="0" borderId="0" xfId="0" applyFont="1"/>
    <xf numFmtId="0" fontId="15" fillId="0" borderId="0" xfId="0" applyFont="1"/>
    <xf numFmtId="49" fontId="7" fillId="0" borderId="1" xfId="0" applyNumberFormat="1" applyFont="1" applyBorder="1" applyAlignment="1">
      <alignment horizontal="right" wrapText="1"/>
    </xf>
    <xf numFmtId="0" fontId="7" fillId="0" borderId="1" xfId="0" applyFont="1" applyBorder="1" applyAlignment="1">
      <alignment horizontal="right" wrapText="1"/>
    </xf>
    <xf numFmtId="2" fontId="7" fillId="0" borderId="1" xfId="0" applyNumberFormat="1" applyFont="1" applyBorder="1" applyAlignment="1">
      <alignment horizontal="right" wrapText="1"/>
    </xf>
    <xf numFmtId="2" fontId="7" fillId="0" borderId="1" xfId="0" applyNumberFormat="1" applyFont="1" applyBorder="1" applyAlignment="1">
      <alignment horizontal="right"/>
    </xf>
    <xf numFmtId="0" fontId="6" fillId="0" borderId="0" xfId="0" applyFont="1" applyAlignment="1">
      <alignment vertical="center" wrapText="1"/>
    </xf>
    <xf numFmtId="0" fontId="10" fillId="0" borderId="3" xfId="0" applyFont="1" applyBorder="1" applyAlignment="1">
      <alignment horizontal="right" vertical="center" wrapText="1"/>
    </xf>
    <xf numFmtId="0" fontId="3" fillId="0" borderId="3" xfId="0" applyFont="1" applyBorder="1" applyAlignment="1">
      <alignment horizontal="right" vertical="center" wrapText="1"/>
    </xf>
    <xf numFmtId="2" fontId="10" fillId="0" borderId="4" xfId="0" applyNumberFormat="1" applyFont="1" applyBorder="1" applyAlignment="1">
      <alignment horizontal="right" vertical="center" wrapText="1"/>
    </xf>
    <xf numFmtId="2" fontId="3" fillId="0" borderId="4" xfId="0" applyNumberFormat="1" applyFont="1" applyBorder="1" applyAlignment="1">
      <alignment horizontal="right" vertical="center" wrapText="1"/>
    </xf>
    <xf numFmtId="49" fontId="7" fillId="0" borderId="1" xfId="0" applyNumberFormat="1" applyFont="1" applyBorder="1" applyAlignment="1">
      <alignment horizontal="center"/>
    </xf>
    <xf numFmtId="49" fontId="7" fillId="3" borderId="1" xfId="0" applyNumberFormat="1" applyFont="1" applyFill="1" applyBorder="1" applyAlignment="1">
      <alignment horizontal="center"/>
    </xf>
    <xf numFmtId="49" fontId="7" fillId="3" borderId="5" xfId="0" applyNumberFormat="1" applyFont="1" applyFill="1" applyBorder="1" applyAlignment="1">
      <alignment horizontal="center"/>
    </xf>
    <xf numFmtId="0" fontId="10"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2" fillId="0" borderId="6" xfId="0" applyFont="1" applyBorder="1" applyAlignment="1">
      <alignment vertical="center"/>
    </xf>
    <xf numFmtId="0" fontId="17" fillId="0" borderId="0" xfId="0" applyFont="1"/>
    <xf numFmtId="0" fontId="12" fillId="0" borderId="0" xfId="0" applyFont="1" applyAlignment="1">
      <alignment horizontal="right"/>
    </xf>
    <xf numFmtId="0" fontId="11" fillId="0" borderId="1" xfId="0" applyFont="1" applyBorder="1" applyAlignment="1">
      <alignment horizontal="right" wrapText="1"/>
    </xf>
    <xf numFmtId="2" fontId="11" fillId="0" borderId="1" xfId="0" applyNumberFormat="1" applyFont="1" applyBorder="1" applyAlignment="1">
      <alignment horizontal="right"/>
    </xf>
    <xf numFmtId="49" fontId="11" fillId="0" borderId="1" xfId="0" applyNumberFormat="1" applyFont="1" applyBorder="1" applyAlignment="1">
      <alignment horizontal="right"/>
    </xf>
    <xf numFmtId="0" fontId="3" fillId="3" borderId="3" xfId="0" applyFont="1" applyFill="1" applyBorder="1" applyAlignment="1">
      <alignment horizontal="justify" wrapText="1"/>
    </xf>
    <xf numFmtId="0" fontId="3" fillId="3" borderId="1" xfId="0" applyFont="1" applyFill="1" applyBorder="1" applyAlignment="1">
      <alignment horizontal="right" vertical="center" wrapText="1"/>
    </xf>
    <xf numFmtId="49" fontId="7" fillId="3" borderId="3" xfId="0" applyNumberFormat="1" applyFont="1" applyFill="1" applyBorder="1" applyAlignment="1">
      <alignment horizontal="center"/>
    </xf>
    <xf numFmtId="49" fontId="7" fillId="3" borderId="7" xfId="0" applyNumberFormat="1" applyFont="1" applyFill="1" applyBorder="1" applyAlignment="1">
      <alignment horizontal="center"/>
    </xf>
    <xf numFmtId="0" fontId="16" fillId="0" borderId="5" xfId="0" applyFont="1" applyBorder="1" applyAlignment="1">
      <alignment horizontal="center" vertical="center" wrapText="1"/>
    </xf>
    <xf numFmtId="0" fontId="16" fillId="0" borderId="3" xfId="0" applyFont="1" applyBorder="1" applyAlignment="1">
      <alignment horizontal="center" vertical="center" wrapText="1"/>
    </xf>
    <xf numFmtId="0" fontId="3" fillId="0" borderId="3" xfId="0" applyFont="1" applyBorder="1" applyAlignment="1">
      <alignment vertical="center" wrapText="1"/>
    </xf>
    <xf numFmtId="0" fontId="7" fillId="0" borderId="3" xfId="0" applyFont="1" applyBorder="1" applyAlignment="1">
      <alignment horizontal="left" wrapText="1"/>
    </xf>
    <xf numFmtId="2" fontId="3" fillId="3" borderId="1" xfId="0" applyNumberFormat="1" applyFont="1" applyFill="1" applyBorder="1" applyAlignment="1">
      <alignment horizontal="right" wrapText="1"/>
    </xf>
    <xf numFmtId="2" fontId="7" fillId="0" borderId="1" xfId="0" applyNumberFormat="1" applyFont="1" applyBorder="1" applyAlignment="1">
      <alignment horizontal="right" vertical="center" wrapText="1"/>
    </xf>
    <xf numFmtId="0" fontId="17" fillId="0" borderId="0" xfId="0" applyFont="1" applyAlignment="1">
      <alignment horizontal="left"/>
    </xf>
    <xf numFmtId="0" fontId="11" fillId="0" borderId="3" xfId="0" applyFont="1" applyBorder="1" applyAlignment="1">
      <alignment vertical="center" wrapText="1"/>
    </xf>
    <xf numFmtId="49" fontId="11" fillId="3" borderId="1" xfId="0" applyNumberFormat="1" applyFont="1" applyFill="1" applyBorder="1" applyAlignment="1">
      <alignment horizontal="center"/>
    </xf>
    <xf numFmtId="0" fontId="20" fillId="0" borderId="0" xfId="0" applyFont="1" applyAlignment="1">
      <alignment horizontal="justify"/>
    </xf>
    <xf numFmtId="0" fontId="3" fillId="3" borderId="1" xfId="0" applyFont="1" applyFill="1" applyBorder="1" applyAlignment="1">
      <alignment horizontal="justify" wrapText="1"/>
    </xf>
    <xf numFmtId="0" fontId="21" fillId="0" borderId="1" xfId="0" applyFont="1" applyBorder="1" applyAlignment="1">
      <alignment horizontal="justify"/>
    </xf>
    <xf numFmtId="0" fontId="22" fillId="0" borderId="1" xfId="0" applyFont="1" applyBorder="1" applyAlignment="1">
      <alignment horizontal="distributed"/>
    </xf>
    <xf numFmtId="2" fontId="3" fillId="3" borderId="4" xfId="0" applyNumberFormat="1" applyFont="1" applyFill="1" applyBorder="1" applyAlignment="1">
      <alignment horizontal="right" wrapText="1"/>
    </xf>
    <xf numFmtId="0" fontId="3" fillId="3" borderId="5" xfId="0" applyFont="1" applyFill="1" applyBorder="1" applyAlignment="1">
      <alignment horizontal="right" vertical="center" wrapText="1"/>
    </xf>
    <xf numFmtId="0" fontId="23" fillId="0" borderId="5" xfId="0" applyFont="1" applyBorder="1" applyAlignment="1">
      <alignment horizontal="distributed"/>
    </xf>
    <xf numFmtId="0" fontId="13" fillId="0" borderId="1" xfId="0" applyFont="1" applyBorder="1" applyAlignment="1">
      <alignment horizontal="justify" vertical="center"/>
    </xf>
    <xf numFmtId="0" fontId="13" fillId="0" borderId="1" xfId="0" applyFont="1" applyBorder="1" applyAlignment="1">
      <alignment horizontal="justify"/>
    </xf>
    <xf numFmtId="0" fontId="20" fillId="0" borderId="1" xfId="0" applyFont="1" applyBorder="1" applyAlignment="1">
      <alignment horizontal="justify"/>
    </xf>
    <xf numFmtId="0" fontId="10" fillId="0" borderId="1" xfId="0" applyFont="1" applyBorder="1" applyAlignment="1">
      <alignment vertical="center" wrapText="1"/>
    </xf>
    <xf numFmtId="0" fontId="23" fillId="0" borderId="1" xfId="0" applyFont="1" applyBorder="1" applyAlignment="1">
      <alignment horizontal="justify"/>
    </xf>
    <xf numFmtId="2" fontId="10"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2" fontId="11" fillId="0" borderId="1" xfId="0" applyNumberFormat="1" applyFont="1" applyBorder="1" applyAlignment="1">
      <alignment horizontal="right" vertical="center" wrapText="1"/>
    </xf>
    <xf numFmtId="0" fontId="25" fillId="0" borderId="1" xfId="0" applyFont="1" applyBorder="1" applyAlignment="1">
      <alignment horizontal="center" vertical="center" wrapText="1"/>
    </xf>
    <xf numFmtId="2" fontId="24" fillId="0" borderId="1" xfId="0" applyNumberFormat="1" applyFont="1" applyBorder="1" applyAlignment="1">
      <alignment horizontal="right" vertical="center" wrapText="1"/>
    </xf>
    <xf numFmtId="2" fontId="25" fillId="0" borderId="1" xfId="0" applyNumberFormat="1" applyFont="1" applyBorder="1" applyAlignment="1">
      <alignment horizontal="right" vertical="center" wrapText="1"/>
    </xf>
    <xf numFmtId="0" fontId="25" fillId="0" borderId="0" xfId="0" applyFont="1" applyAlignment="1">
      <alignment horizontal="justify" vertical="center"/>
    </xf>
    <xf numFmtId="0" fontId="26" fillId="0" borderId="0" xfId="0" applyFont="1"/>
    <xf numFmtId="0" fontId="2"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0" xfId="0" applyFont="1" applyAlignment="1">
      <alignment horizontal="center" vertical="center" wrapText="1"/>
    </xf>
    <xf numFmtId="0" fontId="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1" fillId="0" borderId="3" xfId="0" applyFont="1" applyBorder="1" applyAlignment="1">
      <alignment horizontal="left" vertical="top" wrapText="1"/>
    </xf>
    <xf numFmtId="0" fontId="11" fillId="0" borderId="4" xfId="0" applyFont="1" applyBorder="1" applyAlignment="1">
      <alignment horizontal="left" vertical="top" wrapText="1"/>
    </xf>
    <xf numFmtId="0" fontId="7" fillId="0" borderId="3" xfId="0" applyFont="1" applyBorder="1"/>
    <xf numFmtId="0" fontId="7" fillId="0" borderId="4" xfId="0" applyFont="1" applyBorder="1"/>
    <xf numFmtId="0" fontId="19" fillId="0" borderId="3" xfId="0" applyFont="1" applyBorder="1" applyAlignment="1">
      <alignment wrapText="1"/>
    </xf>
    <xf numFmtId="0" fontId="19" fillId="0" borderId="4" xfId="0" applyFont="1" applyBorder="1" applyAlignment="1">
      <alignment wrapText="1"/>
    </xf>
    <xf numFmtId="0" fontId="18" fillId="0" borderId="3" xfId="0" applyFont="1" applyBorder="1" applyAlignment="1">
      <alignment wrapText="1"/>
    </xf>
    <xf numFmtId="0" fontId="18" fillId="0" borderId="4" xfId="0" applyFont="1" applyBorder="1" applyAlignment="1">
      <alignment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7" fillId="0" borderId="3" xfId="0" applyFont="1" applyBorder="1" applyAlignment="1">
      <alignment horizontal="left"/>
    </xf>
    <xf numFmtId="0" fontId="7" fillId="0" borderId="4" xfId="0" applyFont="1" applyBorder="1" applyAlignment="1">
      <alignment horizontal="left"/>
    </xf>
    <xf numFmtId="0" fontId="11" fillId="2" borderId="3" xfId="0" applyFont="1" applyFill="1" applyBorder="1" applyAlignment="1">
      <alignment vertical="top" wrapText="1"/>
    </xf>
    <xf numFmtId="0" fontId="11" fillId="2" borderId="4" xfId="0" applyFont="1" applyFill="1" applyBorder="1" applyAlignment="1">
      <alignment vertical="top" wrapText="1"/>
    </xf>
    <xf numFmtId="0" fontId="3" fillId="0" borderId="3" xfId="0" applyFont="1" applyBorder="1" applyAlignment="1">
      <alignment vertical="center" wrapText="1"/>
    </xf>
    <xf numFmtId="0" fontId="3" fillId="0" borderId="4" xfId="0" applyFont="1" applyBorder="1" applyAlignment="1">
      <alignment vertical="center" wrapText="1"/>
    </xf>
    <xf numFmtId="0" fontId="6" fillId="0" borderId="0" xfId="0" applyFont="1" applyAlignment="1">
      <alignment horizontal="center" vertical="center" wrapText="1"/>
    </xf>
    <xf numFmtId="0" fontId="14" fillId="0" borderId="0" xfId="0" applyFont="1" applyAlignment="1">
      <alignment horizontal="center"/>
    </xf>
    <xf numFmtId="0" fontId="7" fillId="0" borderId="3" xfId="0" applyFont="1" applyBorder="1" applyAlignment="1">
      <alignment wrapText="1"/>
    </xf>
    <xf numFmtId="0" fontId="7" fillId="0" borderId="4" xfId="0" applyFont="1" applyBorder="1" applyAlignment="1">
      <alignment wrapText="1"/>
    </xf>
    <xf numFmtId="0" fontId="11" fillId="0" borderId="3" xfId="0" applyFont="1" applyBorder="1" applyAlignment="1">
      <alignment horizontal="left"/>
    </xf>
    <xf numFmtId="0" fontId="11" fillId="0" borderId="4" xfId="0" applyFont="1" applyBorder="1" applyAlignment="1">
      <alignment horizontal="left"/>
    </xf>
    <xf numFmtId="0" fontId="24" fillId="0" borderId="3" xfId="0" applyFont="1" applyBorder="1" applyAlignment="1">
      <alignment horizontal="left" vertical="center" wrapText="1"/>
    </xf>
    <xf numFmtId="0" fontId="24" fillId="0" borderId="4"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11" fillId="0" borderId="3" xfId="0" applyFont="1" applyBorder="1" applyAlignment="1">
      <alignment wrapText="1"/>
    </xf>
    <xf numFmtId="0" fontId="11" fillId="0" borderId="4" xfId="0" applyFont="1" applyBorder="1" applyAlignment="1">
      <alignment wrapText="1"/>
    </xf>
    <xf numFmtId="0" fontId="11" fillId="0" borderId="3" xfId="0" applyFont="1" applyBorder="1"/>
    <xf numFmtId="0" fontId="11" fillId="0" borderId="4" xfId="0" applyFont="1" applyBorder="1"/>
    <xf numFmtId="0" fontId="11" fillId="0" borderId="3" xfId="0" applyFont="1" applyBorder="1" applyAlignment="1">
      <alignment horizontal="left" wrapText="1"/>
    </xf>
    <xf numFmtId="0" fontId="11" fillId="0" borderId="4" xfId="0" applyFont="1" applyBorder="1" applyAlignment="1">
      <alignment horizontal="left" wrapText="1"/>
    </xf>
    <xf numFmtId="0" fontId="11" fillId="2" borderId="3" xfId="0" applyFont="1" applyFill="1" applyBorder="1" applyAlignment="1">
      <alignment wrapText="1"/>
    </xf>
    <xf numFmtId="0" fontId="11" fillId="2" borderId="4" xfId="0" applyFont="1" applyFill="1" applyBorder="1" applyAlignment="1">
      <alignment wrapText="1"/>
    </xf>
  </cellXfs>
  <cellStyles count="2">
    <cellStyle name="Normal_Доходи" xfId="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7"/>
  <sheetViews>
    <sheetView tabSelected="1" zoomScale="90" zoomScaleNormal="90" zoomScaleSheetLayoutView="55" workbookViewId="0">
      <selection activeCell="A5" sqref="A5:D5"/>
    </sheetView>
  </sheetViews>
  <sheetFormatPr defaultColWidth="8.85546875" defaultRowHeight="12.75" x14ac:dyDescent="0.2"/>
  <cols>
    <col min="1" max="2" width="17.28515625" style="14" customWidth="1"/>
    <col min="3" max="3" width="94.42578125" style="14" customWidth="1"/>
    <col min="4" max="4" width="31.7109375" style="14" customWidth="1"/>
    <col min="5" max="16384" width="8.85546875" style="14"/>
  </cols>
  <sheetData>
    <row r="1" spans="1:8" ht="18" customHeight="1" x14ac:dyDescent="0.2">
      <c r="A1" s="1"/>
      <c r="B1" s="1"/>
      <c r="D1" s="97" t="s">
        <v>54</v>
      </c>
      <c r="E1" s="21"/>
      <c r="F1" s="21"/>
      <c r="G1" s="21"/>
      <c r="H1" s="21"/>
    </row>
    <row r="2" spans="1:8" ht="18.600000000000001" customHeight="1" x14ac:dyDescent="0.2">
      <c r="A2" s="1"/>
      <c r="B2" s="1"/>
      <c r="C2" s="21"/>
      <c r="D2" s="97"/>
      <c r="E2" s="21"/>
      <c r="F2" s="21"/>
      <c r="G2" s="21"/>
      <c r="H2" s="21"/>
    </row>
    <row r="3" spans="1:8" ht="18.75" x14ac:dyDescent="0.2">
      <c r="A3" s="1"/>
      <c r="B3" s="1"/>
      <c r="C3" s="21"/>
      <c r="D3" s="97"/>
      <c r="E3" s="21"/>
      <c r="F3" s="21"/>
      <c r="G3" s="21"/>
      <c r="H3" s="21"/>
    </row>
    <row r="4" spans="1:8" ht="18.75" x14ac:dyDescent="0.3">
      <c r="A4" s="1"/>
      <c r="B4" s="1"/>
      <c r="C4" s="15"/>
      <c r="D4" s="33" t="s">
        <v>67</v>
      </c>
    </row>
    <row r="5" spans="1:8" ht="20.25" x14ac:dyDescent="0.3">
      <c r="A5" s="98" t="s">
        <v>35</v>
      </c>
      <c r="B5" s="98"/>
      <c r="C5" s="98"/>
      <c r="D5" s="98"/>
    </row>
    <row r="6" spans="1:8" ht="18.75" x14ac:dyDescent="0.2">
      <c r="A6" s="7">
        <v>18541000000</v>
      </c>
      <c r="B6" s="7"/>
    </row>
    <row r="7" spans="1:8" ht="15.75" x14ac:dyDescent="0.2">
      <c r="A7" s="2" t="s">
        <v>0</v>
      </c>
      <c r="B7" s="2"/>
    </row>
    <row r="8" spans="1:8" x14ac:dyDescent="0.2">
      <c r="A8" s="3"/>
      <c r="B8" s="3"/>
    </row>
    <row r="9" spans="1:8" ht="18.75" x14ac:dyDescent="0.2">
      <c r="A9" s="4" t="s">
        <v>1</v>
      </c>
      <c r="B9" s="4"/>
    </row>
    <row r="10" spans="1:8" ht="15.75" x14ac:dyDescent="0.2">
      <c r="A10" s="5"/>
      <c r="B10" s="5"/>
      <c r="D10" s="5" t="s">
        <v>2</v>
      </c>
    </row>
    <row r="11" spans="1:8" ht="46.5" customHeight="1" x14ac:dyDescent="0.2">
      <c r="A11" s="13" t="s">
        <v>3</v>
      </c>
      <c r="B11" s="77" t="s">
        <v>5</v>
      </c>
      <c r="C11" s="78"/>
      <c r="D11" s="73" t="s">
        <v>7</v>
      </c>
    </row>
    <row r="12" spans="1:8" ht="15.75" x14ac:dyDescent="0.2">
      <c r="A12" s="13" t="s">
        <v>4</v>
      </c>
      <c r="B12" s="77" t="s">
        <v>6</v>
      </c>
      <c r="C12" s="78"/>
      <c r="D12" s="73"/>
    </row>
    <row r="13" spans="1:8" ht="15.75" x14ac:dyDescent="0.2">
      <c r="A13" s="13">
        <v>1</v>
      </c>
      <c r="B13" s="77">
        <v>2</v>
      </c>
      <c r="C13" s="78"/>
      <c r="D13" s="13">
        <v>3</v>
      </c>
    </row>
    <row r="14" spans="1:8" ht="15.95" customHeight="1" x14ac:dyDescent="0.2">
      <c r="A14" s="70" t="s">
        <v>8</v>
      </c>
      <c r="B14" s="70"/>
      <c r="C14" s="70"/>
      <c r="D14" s="70"/>
    </row>
    <row r="15" spans="1:8" ht="18.75" customHeight="1" x14ac:dyDescent="0.2">
      <c r="A15" s="12">
        <v>41020100</v>
      </c>
      <c r="B15" s="79" t="s">
        <v>24</v>
      </c>
      <c r="C15" s="80"/>
      <c r="D15" s="11">
        <f>D16</f>
        <v>17099600</v>
      </c>
    </row>
    <row r="16" spans="1:8" ht="15.75" x14ac:dyDescent="0.2">
      <c r="A16" s="8">
        <v>99000000000</v>
      </c>
      <c r="B16" s="87" t="s">
        <v>28</v>
      </c>
      <c r="C16" s="88"/>
      <c r="D16" s="10">
        <v>17099600</v>
      </c>
    </row>
    <row r="17" spans="1:4" ht="62.45" customHeight="1" x14ac:dyDescent="0.2">
      <c r="A17" s="22">
        <v>41040500</v>
      </c>
      <c r="B17" s="89" t="s">
        <v>40</v>
      </c>
      <c r="C17" s="90"/>
      <c r="D17" s="24">
        <f>D18</f>
        <v>1306400</v>
      </c>
    </row>
    <row r="18" spans="1:4" ht="15.75" x14ac:dyDescent="0.25">
      <c r="A18" s="9" t="s">
        <v>22</v>
      </c>
      <c r="B18" s="91" t="s">
        <v>21</v>
      </c>
      <c r="C18" s="92"/>
      <c r="D18" s="25">
        <v>1306400</v>
      </c>
    </row>
    <row r="19" spans="1:4" s="16" customFormat="1" ht="19.350000000000001" customHeight="1" x14ac:dyDescent="0.2">
      <c r="A19" s="22">
        <v>41033900</v>
      </c>
      <c r="B19" s="93" t="s">
        <v>25</v>
      </c>
      <c r="C19" s="94"/>
      <c r="D19" s="24">
        <f>D20</f>
        <v>60639800</v>
      </c>
    </row>
    <row r="20" spans="1:4" ht="15.75" x14ac:dyDescent="0.2">
      <c r="A20" s="23">
        <v>99000000000</v>
      </c>
      <c r="B20" s="95" t="s">
        <v>28</v>
      </c>
      <c r="C20" s="96"/>
      <c r="D20" s="25">
        <v>60639800</v>
      </c>
    </row>
    <row r="21" spans="1:4" s="16" customFormat="1" ht="31.5" customHeight="1" x14ac:dyDescent="0.25">
      <c r="A21" s="22">
        <v>41051000</v>
      </c>
      <c r="B21" s="107" t="s">
        <v>19</v>
      </c>
      <c r="C21" s="108"/>
      <c r="D21" s="24">
        <f>D22</f>
        <v>1726818</v>
      </c>
    </row>
    <row r="22" spans="1:4" ht="15.75" x14ac:dyDescent="0.25">
      <c r="A22" s="9" t="s">
        <v>22</v>
      </c>
      <c r="B22" s="81" t="s">
        <v>21</v>
      </c>
      <c r="C22" s="82"/>
      <c r="D22" s="10">
        <v>1726818</v>
      </c>
    </row>
    <row r="23" spans="1:4" ht="15.75" x14ac:dyDescent="0.25">
      <c r="A23" s="36" t="s">
        <v>41</v>
      </c>
      <c r="B23" s="83" t="s">
        <v>42</v>
      </c>
      <c r="C23" s="84"/>
      <c r="D23" s="11">
        <f>D24</f>
        <v>262409</v>
      </c>
    </row>
    <row r="24" spans="1:4" ht="15.75" x14ac:dyDescent="0.25">
      <c r="A24" s="9" t="s">
        <v>22</v>
      </c>
      <c r="B24" s="81" t="s">
        <v>21</v>
      </c>
      <c r="C24" s="82"/>
      <c r="D24" s="10">
        <v>262409</v>
      </c>
    </row>
    <row r="25" spans="1:4" ht="28.15" customHeight="1" x14ac:dyDescent="0.25">
      <c r="A25" s="36" t="s">
        <v>43</v>
      </c>
      <c r="B25" s="85" t="s">
        <v>44</v>
      </c>
      <c r="C25" s="86"/>
      <c r="D25" s="11">
        <f>D26</f>
        <v>42948</v>
      </c>
    </row>
    <row r="26" spans="1:4" ht="15.75" x14ac:dyDescent="0.25">
      <c r="A26" s="9" t="s">
        <v>22</v>
      </c>
      <c r="B26" s="81" t="s">
        <v>21</v>
      </c>
      <c r="C26" s="82"/>
      <c r="D26" s="10">
        <v>42948</v>
      </c>
    </row>
    <row r="27" spans="1:4" s="16" customFormat="1" ht="15.75" x14ac:dyDescent="0.25">
      <c r="A27" s="12">
        <v>41053900</v>
      </c>
      <c r="B27" s="113" t="s">
        <v>20</v>
      </c>
      <c r="C27" s="114"/>
      <c r="D27" s="11">
        <f>SUM(D28:D31)</f>
        <v>862813</v>
      </c>
    </row>
    <row r="28" spans="1:4" ht="15.75" x14ac:dyDescent="0.25">
      <c r="A28" s="17" t="s">
        <v>22</v>
      </c>
      <c r="B28" s="99" t="s">
        <v>21</v>
      </c>
      <c r="C28" s="100"/>
      <c r="D28" s="10">
        <v>807316</v>
      </c>
    </row>
    <row r="29" spans="1:4" ht="15.6" customHeight="1" x14ac:dyDescent="0.25">
      <c r="A29" s="18" t="s">
        <v>31</v>
      </c>
      <c r="B29" s="99" t="s">
        <v>32</v>
      </c>
      <c r="C29" s="100"/>
      <c r="D29" s="19">
        <v>25387</v>
      </c>
    </row>
    <row r="30" spans="1:4" ht="15.6" customHeight="1" x14ac:dyDescent="0.25">
      <c r="A30" s="18">
        <v>18542000000</v>
      </c>
      <c r="B30" s="99" t="s">
        <v>39</v>
      </c>
      <c r="C30" s="100"/>
      <c r="D30" s="19">
        <v>17195</v>
      </c>
    </row>
    <row r="31" spans="1:4" ht="15.75" x14ac:dyDescent="0.25">
      <c r="A31" s="18" t="s">
        <v>33</v>
      </c>
      <c r="B31" s="81" t="s">
        <v>34</v>
      </c>
      <c r="C31" s="82"/>
      <c r="D31" s="20">
        <v>12915</v>
      </c>
    </row>
    <row r="32" spans="1:4" ht="29.45" customHeight="1" x14ac:dyDescent="0.25">
      <c r="A32" s="34">
        <v>41055000</v>
      </c>
      <c r="B32" s="107" t="s">
        <v>38</v>
      </c>
      <c r="C32" s="108"/>
      <c r="D32" s="35">
        <f>D33</f>
        <v>108000</v>
      </c>
    </row>
    <row r="33" spans="1:4" ht="15.75" x14ac:dyDescent="0.25">
      <c r="A33" s="9" t="s">
        <v>22</v>
      </c>
      <c r="B33" s="81" t="s">
        <v>21</v>
      </c>
      <c r="C33" s="82"/>
      <c r="D33" s="20">
        <v>108000</v>
      </c>
    </row>
    <row r="34" spans="1:4" ht="48.6" customHeight="1" x14ac:dyDescent="0.25">
      <c r="A34" s="36" t="s">
        <v>63</v>
      </c>
      <c r="B34" s="111" t="s">
        <v>64</v>
      </c>
      <c r="C34" s="112"/>
      <c r="D34" s="35">
        <f>D35</f>
        <v>14961900</v>
      </c>
    </row>
    <row r="35" spans="1:4" ht="15.75" x14ac:dyDescent="0.25">
      <c r="A35" s="9" t="s">
        <v>22</v>
      </c>
      <c r="B35" s="81" t="s">
        <v>21</v>
      </c>
      <c r="C35" s="82"/>
      <c r="D35" s="20">
        <v>14961900</v>
      </c>
    </row>
    <row r="36" spans="1:4" ht="15.75" x14ac:dyDescent="0.25">
      <c r="A36" s="9"/>
      <c r="B36" s="109" t="s">
        <v>23</v>
      </c>
      <c r="C36" s="110"/>
      <c r="D36" s="64">
        <f>SUM(D15+D17+D19+D21+D27+D32+D23+D25+D34)</f>
        <v>97010688</v>
      </c>
    </row>
    <row r="37" spans="1:4" ht="31.35" customHeight="1" x14ac:dyDescent="0.2">
      <c r="A37" s="74" t="s">
        <v>9</v>
      </c>
      <c r="B37" s="74"/>
      <c r="C37" s="74"/>
      <c r="D37" s="74"/>
    </row>
    <row r="38" spans="1:4" ht="127.9" customHeight="1" x14ac:dyDescent="0.25">
      <c r="A38" s="36" t="s">
        <v>65</v>
      </c>
      <c r="B38" s="111" t="s">
        <v>66</v>
      </c>
      <c r="C38" s="112"/>
      <c r="D38" s="11">
        <f>D39</f>
        <v>6703700</v>
      </c>
    </row>
    <row r="39" spans="1:4" ht="15.75" x14ac:dyDescent="0.25">
      <c r="A39" s="17" t="s">
        <v>22</v>
      </c>
      <c r="B39" s="99" t="s">
        <v>21</v>
      </c>
      <c r="C39" s="100"/>
      <c r="D39" s="10">
        <v>6703700</v>
      </c>
    </row>
    <row r="40" spans="1:4" ht="18" customHeight="1" x14ac:dyDescent="0.25">
      <c r="A40" s="9"/>
      <c r="B40" s="101" t="s">
        <v>23</v>
      </c>
      <c r="C40" s="102"/>
      <c r="D40" s="64">
        <f>D39</f>
        <v>6703700</v>
      </c>
    </row>
    <row r="41" spans="1:4" ht="18.75" x14ac:dyDescent="0.2">
      <c r="A41" s="65" t="s">
        <v>10</v>
      </c>
      <c r="B41" s="103" t="s">
        <v>11</v>
      </c>
      <c r="C41" s="104"/>
      <c r="D41" s="66">
        <f>D36+D40</f>
        <v>103714388</v>
      </c>
    </row>
    <row r="42" spans="1:4" ht="18.75" x14ac:dyDescent="0.2">
      <c r="A42" s="65" t="s">
        <v>10</v>
      </c>
      <c r="B42" s="105" t="s">
        <v>12</v>
      </c>
      <c r="C42" s="106"/>
      <c r="D42" s="67">
        <f>D36</f>
        <v>97010688</v>
      </c>
    </row>
    <row r="43" spans="1:4" ht="18.75" x14ac:dyDescent="0.2">
      <c r="A43" s="65" t="s">
        <v>10</v>
      </c>
      <c r="B43" s="105" t="s">
        <v>13</v>
      </c>
      <c r="C43" s="106"/>
      <c r="D43" s="67">
        <f>D40</f>
        <v>6703700</v>
      </c>
    </row>
    <row r="44" spans="1:4" ht="18.75" x14ac:dyDescent="0.2">
      <c r="A44" s="68"/>
      <c r="B44" s="68"/>
      <c r="C44" s="69"/>
      <c r="D44" s="69"/>
    </row>
    <row r="45" spans="1:4" ht="18.75" x14ac:dyDescent="0.2">
      <c r="A45" s="6" t="s">
        <v>14</v>
      </c>
      <c r="B45" s="6"/>
    </row>
    <row r="46" spans="1:4" ht="15.75" x14ac:dyDescent="0.2">
      <c r="D46" s="5" t="s">
        <v>15</v>
      </c>
    </row>
    <row r="47" spans="1:4" ht="60" x14ac:dyDescent="0.2">
      <c r="A47" s="30" t="s">
        <v>46</v>
      </c>
      <c r="B47" s="41" t="s">
        <v>16</v>
      </c>
      <c r="C47" s="42" t="s">
        <v>45</v>
      </c>
      <c r="D47" s="30" t="s">
        <v>7</v>
      </c>
    </row>
    <row r="48" spans="1:4" ht="15.75" x14ac:dyDescent="0.2">
      <c r="A48" s="13">
        <v>1</v>
      </c>
      <c r="B48" s="13">
        <v>2</v>
      </c>
      <c r="C48" s="13">
        <v>3</v>
      </c>
      <c r="D48" s="13">
        <v>4</v>
      </c>
    </row>
    <row r="49" spans="1:4" ht="23.45" customHeight="1" x14ac:dyDescent="0.2">
      <c r="A49" s="70" t="s">
        <v>17</v>
      </c>
      <c r="B49" s="70"/>
      <c r="C49" s="70"/>
      <c r="D49" s="70"/>
    </row>
    <row r="50" spans="1:4" ht="15.75" x14ac:dyDescent="0.2">
      <c r="A50" s="29">
        <v>3719770</v>
      </c>
      <c r="B50" s="29">
        <v>9770</v>
      </c>
      <c r="C50" s="48" t="s">
        <v>26</v>
      </c>
      <c r="D50" s="46">
        <v>119200</v>
      </c>
    </row>
    <row r="51" spans="1:4" ht="15.75" x14ac:dyDescent="0.25">
      <c r="A51" s="26" t="s">
        <v>22</v>
      </c>
      <c r="B51" s="26"/>
      <c r="C51" s="44" t="s">
        <v>21</v>
      </c>
      <c r="D51" s="19">
        <v>119200</v>
      </c>
    </row>
    <row r="52" spans="1:4" ht="15.75" x14ac:dyDescent="0.25">
      <c r="A52" s="27"/>
      <c r="B52" s="39"/>
      <c r="C52" s="75" t="s">
        <v>27</v>
      </c>
      <c r="D52" s="76"/>
    </row>
    <row r="53" spans="1:4" ht="18.75" customHeight="1" x14ac:dyDescent="0.25">
      <c r="A53" s="28"/>
      <c r="B53" s="40"/>
      <c r="C53" s="37" t="s">
        <v>29</v>
      </c>
      <c r="D53" s="45">
        <v>80000</v>
      </c>
    </row>
    <row r="54" spans="1:4" ht="18.75" customHeight="1" x14ac:dyDescent="0.25">
      <c r="A54" s="27"/>
      <c r="B54" s="39"/>
      <c r="C54" s="37" t="s">
        <v>30</v>
      </c>
      <c r="D54" s="45">
        <v>20000</v>
      </c>
    </row>
    <row r="55" spans="1:4" ht="34.9" customHeight="1" x14ac:dyDescent="0.25">
      <c r="A55" s="27"/>
      <c r="B55" s="39"/>
      <c r="C55" s="51" t="s">
        <v>61</v>
      </c>
      <c r="D55" s="45">
        <v>19200</v>
      </c>
    </row>
    <row r="56" spans="1:4" ht="31.5" x14ac:dyDescent="0.25">
      <c r="A56" s="49" t="s">
        <v>48</v>
      </c>
      <c r="B56" s="49" t="s">
        <v>49</v>
      </c>
      <c r="C56" s="50" t="s">
        <v>50</v>
      </c>
      <c r="D56" s="45">
        <f>SUM(D57)</f>
        <v>6939880</v>
      </c>
    </row>
    <row r="57" spans="1:4" ht="15.75" x14ac:dyDescent="0.25">
      <c r="A57" s="38">
        <v>99000000000</v>
      </c>
      <c r="B57" s="38"/>
      <c r="C57" s="37" t="s">
        <v>28</v>
      </c>
      <c r="D57" s="45">
        <f>SUM(D59:D67)</f>
        <v>6939880</v>
      </c>
    </row>
    <row r="58" spans="1:4" ht="15.75" x14ac:dyDescent="0.25">
      <c r="A58" s="38"/>
      <c r="B58" s="38"/>
      <c r="C58" s="37" t="s">
        <v>27</v>
      </c>
      <c r="D58" s="45"/>
    </row>
    <row r="59" spans="1:4" ht="63.6" customHeight="1" x14ac:dyDescent="0.25">
      <c r="A59" s="38"/>
      <c r="B59" s="38"/>
      <c r="C59" s="51" t="s">
        <v>56</v>
      </c>
      <c r="D59" s="45">
        <v>120000</v>
      </c>
    </row>
    <row r="60" spans="1:4" ht="58.15" customHeight="1" x14ac:dyDescent="0.25">
      <c r="A60" s="38"/>
      <c r="B60" s="38"/>
      <c r="C60" s="52" t="s">
        <v>51</v>
      </c>
      <c r="D60" s="45">
        <v>100000</v>
      </c>
    </row>
    <row r="61" spans="1:4" ht="126" x14ac:dyDescent="0.25">
      <c r="A61" s="38"/>
      <c r="B61" s="38"/>
      <c r="C61" s="52" t="s">
        <v>52</v>
      </c>
      <c r="D61" s="45">
        <v>200000</v>
      </c>
    </row>
    <row r="62" spans="1:4" ht="94.5" x14ac:dyDescent="0.25">
      <c r="A62" s="38"/>
      <c r="B62" s="38"/>
      <c r="C62" s="52" t="s">
        <v>53</v>
      </c>
      <c r="D62" s="45">
        <v>100000</v>
      </c>
    </row>
    <row r="63" spans="1:4" ht="47.25" x14ac:dyDescent="0.25">
      <c r="A63" s="38"/>
      <c r="B63" s="38"/>
      <c r="C63" s="52" t="s">
        <v>62</v>
      </c>
      <c r="D63" s="54">
        <v>14880</v>
      </c>
    </row>
    <row r="64" spans="1:4" ht="51.75" x14ac:dyDescent="0.25">
      <c r="A64" s="38"/>
      <c r="B64" s="38"/>
      <c r="C64" s="53" t="s">
        <v>55</v>
      </c>
      <c r="D64" s="54">
        <v>35000</v>
      </c>
    </row>
    <row r="65" spans="1:4" ht="69" x14ac:dyDescent="0.25">
      <c r="A65" s="55"/>
      <c r="B65" s="55"/>
      <c r="C65" s="56" t="s">
        <v>57</v>
      </c>
      <c r="D65" s="45">
        <v>170000</v>
      </c>
    </row>
    <row r="66" spans="1:4" ht="165" customHeight="1" x14ac:dyDescent="0.25">
      <c r="A66" s="38"/>
      <c r="B66" s="38"/>
      <c r="C66" s="61" t="s">
        <v>60</v>
      </c>
      <c r="D66" s="45">
        <v>1500000</v>
      </c>
    </row>
    <row r="67" spans="1:4" ht="56.25" x14ac:dyDescent="0.25">
      <c r="A67" s="38"/>
      <c r="B67" s="38"/>
      <c r="C67" s="57" t="s">
        <v>58</v>
      </c>
      <c r="D67" s="45">
        <v>4700000</v>
      </c>
    </row>
    <row r="68" spans="1:4" ht="20.45" customHeight="1" x14ac:dyDescent="0.2">
      <c r="A68" s="71" t="s">
        <v>18</v>
      </c>
      <c r="B68" s="72"/>
      <c r="C68" s="72"/>
      <c r="D68" s="72"/>
    </row>
    <row r="69" spans="1:4" ht="32.450000000000003" customHeight="1" x14ac:dyDescent="0.25">
      <c r="A69" s="49" t="s">
        <v>48</v>
      </c>
      <c r="B69" s="49" t="s">
        <v>49</v>
      </c>
      <c r="C69" s="59" t="s">
        <v>50</v>
      </c>
      <c r="D69" s="12">
        <v>50000</v>
      </c>
    </row>
    <row r="70" spans="1:4" ht="20.45" customHeight="1" x14ac:dyDescent="0.25">
      <c r="A70" s="38">
        <v>99000000000</v>
      </c>
      <c r="B70" s="38"/>
      <c r="C70" s="51" t="s">
        <v>28</v>
      </c>
      <c r="D70" s="12">
        <v>50000</v>
      </c>
    </row>
    <row r="71" spans="1:4" ht="56.25" x14ac:dyDescent="0.3">
      <c r="A71" s="29"/>
      <c r="B71" s="29"/>
      <c r="C71" s="58" t="s">
        <v>59</v>
      </c>
      <c r="D71" s="45">
        <v>50000</v>
      </c>
    </row>
    <row r="72" spans="1:4" s="16" customFormat="1" ht="15.75" x14ac:dyDescent="0.2">
      <c r="A72" s="29" t="s">
        <v>10</v>
      </c>
      <c r="B72" s="29" t="s">
        <v>47</v>
      </c>
      <c r="C72" s="60" t="s">
        <v>11</v>
      </c>
      <c r="D72" s="62">
        <f>SUM(D73:D74)</f>
        <v>7109080</v>
      </c>
    </row>
    <row r="73" spans="1:4" ht="15.75" x14ac:dyDescent="0.2">
      <c r="A73" s="13" t="s">
        <v>10</v>
      </c>
      <c r="B73" s="13" t="s">
        <v>47</v>
      </c>
      <c r="C73" s="43" t="s">
        <v>12</v>
      </c>
      <c r="D73" s="63">
        <f>SUM(D50+D56)</f>
        <v>7059080</v>
      </c>
    </row>
    <row r="74" spans="1:4" ht="19.5" customHeight="1" x14ac:dyDescent="0.2">
      <c r="A74" s="13" t="s">
        <v>10</v>
      </c>
      <c r="B74" s="13" t="s">
        <v>47</v>
      </c>
      <c r="C74" s="43" t="s">
        <v>13</v>
      </c>
      <c r="D74" s="63">
        <f>SUM(D71)</f>
        <v>50000</v>
      </c>
    </row>
    <row r="75" spans="1:4" s="32" customFormat="1" ht="14.25" customHeight="1" x14ac:dyDescent="0.3">
      <c r="C75" s="31"/>
      <c r="D75" s="31"/>
    </row>
    <row r="76" spans="1:4" s="32" customFormat="1" ht="18.75" x14ac:dyDescent="0.3">
      <c r="C76" s="32" t="s">
        <v>36</v>
      </c>
      <c r="D76" s="47" t="s">
        <v>37</v>
      </c>
    </row>
    <row r="77" spans="1:4" s="32" customFormat="1" ht="18.75" x14ac:dyDescent="0.3"/>
  </sheetData>
  <mergeCells count="39">
    <mergeCell ref="B21:C21"/>
    <mergeCell ref="B26:C26"/>
    <mergeCell ref="B27:C27"/>
    <mergeCell ref="B28:C28"/>
    <mergeCell ref="B29:C29"/>
    <mergeCell ref="B30:C30"/>
    <mergeCell ref="B40:C40"/>
    <mergeCell ref="B41:C41"/>
    <mergeCell ref="B42:C42"/>
    <mergeCell ref="B43:C43"/>
    <mergeCell ref="B31:C31"/>
    <mergeCell ref="B32:C32"/>
    <mergeCell ref="B33:C33"/>
    <mergeCell ref="B36:C36"/>
    <mergeCell ref="B39:C39"/>
    <mergeCell ref="B35:C35"/>
    <mergeCell ref="B34:C34"/>
    <mergeCell ref="B38:C38"/>
    <mergeCell ref="B18:C18"/>
    <mergeCell ref="B19:C19"/>
    <mergeCell ref="B20:C20"/>
    <mergeCell ref="D1:D3"/>
    <mergeCell ref="A5:D5"/>
    <mergeCell ref="A49:D49"/>
    <mergeCell ref="A68:D68"/>
    <mergeCell ref="D11:D12"/>
    <mergeCell ref="A14:D14"/>
    <mergeCell ref="A37:D37"/>
    <mergeCell ref="C52:D52"/>
    <mergeCell ref="B11:C11"/>
    <mergeCell ref="B12:C12"/>
    <mergeCell ref="B13:C13"/>
    <mergeCell ref="B15:C15"/>
    <mergeCell ref="B22:C22"/>
    <mergeCell ref="B23:C23"/>
    <mergeCell ref="B24:C24"/>
    <mergeCell ref="B25:C25"/>
    <mergeCell ref="B16:C16"/>
    <mergeCell ref="B17:C17"/>
  </mergeCells>
  <pageMargins left="0.85" right="0.21" top="0.41" bottom="0.35433070866141736" header="0.42" footer="0.31496062992125984"/>
  <pageSetup paperSize="9" scale="63"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2022</vt:lpstr>
      <vt:lpstr>'2022'!Область_печати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Машир</dc:creator>
  <cp:lastModifiedBy>Квасник</cp:lastModifiedBy>
  <cp:lastPrinted>2022-12-22T06:14:47Z</cp:lastPrinted>
  <dcterms:created xsi:type="dcterms:W3CDTF">2020-12-11T06:43:40Z</dcterms:created>
  <dcterms:modified xsi:type="dcterms:W3CDTF">2022-12-23T12:21:34Z</dcterms:modified>
</cp:coreProperties>
</file>