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МВК'!$A$1:$K$22</definedName>
    <definedName name="_xlnm.Print_Area" localSheetId="1">'додаток 3 МВК'!$A$1:$K$15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8" l="1"/>
  <c r="J12" i="8"/>
  <c r="J13" i="8"/>
  <c r="J10" i="9" l="1"/>
  <c r="H10" i="9"/>
  <c r="J17" i="8" l="1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J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<sst xmlns="http://schemas.openxmlformats.org/spreadsheetml/2006/main" count="70" uniqueCount="55">
  <si>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</si>
  <si>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</si>
  <si>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</si>
  <si>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</si>
  <si>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</si>
  <si>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</si>
  <si>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</si>
  <si>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</si>
  <si>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</si>
  <si>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</si>
  <si>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</si>
  <si>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</si>
  <si>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</si>
  <si>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</si>
  <si>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</si>
  <si>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</si>
  <si>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</si>
  <si>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</si>
  <si>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</si>
  <si>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</si>
  <si>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</si>
  <si>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</si>
  <si>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</si>
  <si>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</si>
  <si>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</si>
  <si>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</si>
  <si>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</si>
  <si>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</si>
  <si>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</si>
  <si>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</si>
  <si>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</si>
  <si>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</si>
  <si>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</si>
  <si>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</si>
  <si>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</si>
  <si>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</si>
  <si>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</si>
  <si>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</si>
  <si>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</si>
  <si>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</si>
  <si>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</si>
  <si>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</si>
  <si>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</si>
  <si>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</si>
  <si>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 xml:space="preserve">Планові показники на 2023 рік </t>
  </si>
  <si>
    <t>Касові видатки 2023 р.</t>
  </si>
  <si>
    <t xml:space="preserve">Планові показники на  2023 рік </t>
  </si>
  <si>
    <t>Касові видатки за 2023 р.</t>
  </si>
  <si>
    <t xml:space="preserve">Видатки бюджету Глухівської міської територіальної громади  за  2023 р. </t>
  </si>
  <si>
    <t xml:space="preserve">Кредитування з бюджету Глухівської міської територіальної громади за 2023 р. </t>
  </si>
  <si>
    <t>до рішення міської ради</t>
  </si>
  <si>
    <t>Міський голова                                 Надія   ВАЙЛО</t>
  </si>
  <si>
    <t>Міський голова                                                             Надія  ВАЙЛО</t>
  </si>
  <si>
    <t>26.01.2024 № 781</t>
  </si>
  <si>
    <t>26.01.2024  № 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</si>
</sst>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0" applyFont="1"/>
    <xf numFmtId="0" fontId="3" fillId="0" borderId="0" xfId="0" applyFont="1"/>
    <xf numFmtId="0" fontId="5" fillId="0" borderId="1" xfId="0" applyFont="1" applyBorder="1"/>
    <xf numFmtId="0" fontId="6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0" fontId="1" fillId="0" borderId="0" xfId="0" applyFont="1"/>
    <xf numFmtId="0" fontId="6" fillId="0" borderId="1" xfId="0" applyFont="1" applyBorder="1"/>
    <xf numFmtId="0" fontId="5" fillId="0" borderId="0" xfId="0" applyFont="1" applyAlignment="1">
      <alignment horizontal="justify"/>
    </xf>
    <xf numFmtId="164" fontId="5" fillId="0" borderId="0" xfId="0" applyNumberFormat="1" applyFont="1"/>
    <xf numFmtId="0" fontId="7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164" fontId="6" fillId="0" borderId="0" xfId="0" applyNumberFormat="1" applyFont="1"/>
    <xf numFmtId="0" fontId="1" fillId="0" borderId="0" xfId="0" applyFont="1" applyAlignment="1">
      <alignment horizontal="justify"/>
    </xf>
    <xf numFmtId="0" fontId="5" fillId="0" borderId="1" xfId="0" applyFont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164" fontId="5" fillId="2" borderId="0" xfId="0" applyNumberFormat="1" applyFont="1" applyFill="1"/>
    <xf numFmtId="164" fontId="6" fillId="2" borderId="0" xfId="0" applyNumberFormat="1" applyFont="1" applyFill="1"/>
    <xf numFmtId="0" fontId="5" fillId="2" borderId="0" xfId="0" applyFont="1" applyFill="1" applyAlignment="1">
      <alignment horizontal="justify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0" fontId="1" fillId="2" borderId="0" xfId="0" applyFont="1" applyFill="1"/>
    <xf numFmtId="164" fontId="6" fillId="0" borderId="0" xfId="0" applyNumberFormat="1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justify" textRotation="90"/>
    </xf>
    <xf numFmtId="0" fontId="11" fillId="0" borderId="0" xfId="0" applyFont="1"/>
    <xf numFmtId="0" fontId="10" fillId="2" borderId="0" xfId="0" applyFont="1" applyFill="1" applyAlignment="1">
      <alignment horizontal="distributed"/>
    </xf>
    <xf numFmtId="0" fontId="5" fillId="0" borderId="0" xfId="0" applyFont="1" applyAlignment="1">
      <alignment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4" fillId="2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justify"/>
    </xf>
    <xf numFmtId="0" fontId="5" fillId="0" borderId="3" xfId="0" applyFont="1" applyBorder="1" applyAlignment="1">
      <alignment horizontal="justify"/>
    </xf>
    <xf numFmtId="0" fontId="5" fillId="2" borderId="1" xfId="0" applyFont="1" applyFill="1" applyBorder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L27"/>
  <sheetViews>
    <sheetView view="pageBreakPreview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K4"/>
    </sheetView>
  </sheetViews>
  <sheetFormatPr defaultColWidth="9.28515625" defaultRowHeight="12.75" x14ac:dyDescent="0.2"/>
  <cols>
    <col min="1" max="1" width="8.28515625" style="46" customWidth="1"/>
    <col min="2" max="2" width="22.42578125" style="11" customWidth="1"/>
    <col min="3" max="3" width="13.5703125" style="12" bestFit="1" customWidth="1"/>
    <col min="4" max="4" width="11.5703125" style="1" bestFit="1" customWidth="1"/>
    <col min="5" max="5" width="11.5703125" style="4" bestFit="1" customWidth="1"/>
    <col min="6" max="7" width="11.5703125" style="1" bestFit="1" customWidth="1"/>
    <col min="8" max="8" width="9.28515625" style="4" customWidth="1"/>
    <col min="9" max="9" width="9.42578125" style="1" customWidth="1"/>
    <col min="10" max="10" width="10" style="1" customWidth="1"/>
    <col min="11" max="11" width="8.28515625" style="4" bestFit="1" customWidth="1"/>
    <col min="12" max="16384" width="9.28515625" style="1"/>
  </cols>
  <sheetData>
    <row r="1" spans="1:12" ht="15.6" customHeight="1" x14ac:dyDescent="0.2">
      <c r="H1" s="55" t="s">
        <v>13</v>
      </c>
      <c r="I1" s="55"/>
      <c r="J1" s="55"/>
      <c r="K1" s="1"/>
      <c r="L1" s="5"/>
    </row>
    <row r="2" spans="1:12" ht="16.350000000000001" customHeight="1" x14ac:dyDescent="0.4">
      <c r="C2" s="67"/>
      <c r="D2" s="67"/>
      <c r="H2" s="64" t="s">
        <v>50</v>
      </c>
      <c r="I2" s="64"/>
      <c r="J2" s="64"/>
      <c r="K2" s="64"/>
      <c r="L2" s="13"/>
    </row>
    <row r="3" spans="1:12" x14ac:dyDescent="0.2">
      <c r="H3" s="46" t="s">
        <v>53</v>
      </c>
      <c r="K3" s="1"/>
    </row>
    <row r="4" spans="1:12" ht="18.75" x14ac:dyDescent="0.3">
      <c r="A4" s="66" t="s">
        <v>48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65" customHeight="1" x14ac:dyDescent="0.2">
      <c r="A6" s="44" t="s">
        <v>20</v>
      </c>
      <c r="B6" s="62" t="s">
        <v>18</v>
      </c>
      <c r="C6" s="56" t="s">
        <v>44</v>
      </c>
      <c r="D6" s="57"/>
      <c r="E6" s="58"/>
      <c r="F6" s="59" t="s">
        <v>45</v>
      </c>
      <c r="G6" s="60"/>
      <c r="H6" s="61"/>
      <c r="I6" s="65" t="s">
        <v>19</v>
      </c>
      <c r="J6" s="65"/>
      <c r="K6" s="65"/>
    </row>
    <row r="7" spans="1:12" s="7" customFormat="1" ht="14.1" customHeight="1" x14ac:dyDescent="0.2">
      <c r="A7" s="45"/>
      <c r="B7" s="63"/>
      <c r="C7" s="14" t="s">
        <v>3</v>
      </c>
      <c r="D7" s="15" t="s">
        <v>4</v>
      </c>
      <c r="E7" s="16" t="s">
        <v>2</v>
      </c>
      <c r="F7" s="36" t="s">
        <v>3</v>
      </c>
      <c r="G7" s="36" t="s">
        <v>4</v>
      </c>
      <c r="H7" s="37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">
      <c r="A8" s="47" t="s">
        <v>28</v>
      </c>
      <c r="B8" s="29" t="s">
        <v>29</v>
      </c>
      <c r="C8" s="48">
        <v>41685.1</v>
      </c>
      <c r="D8" s="48">
        <v>229.6</v>
      </c>
      <c r="E8" s="50">
        <f t="shared" ref="E8:E17" si="0">SUM(C8:D8)</f>
        <v>41914.699999999997</v>
      </c>
      <c r="F8" s="48">
        <v>38028.5</v>
      </c>
      <c r="G8" s="49">
        <v>319.2</v>
      </c>
      <c r="H8" s="50">
        <f t="shared" ref="H8:H17" si="1">SUM(F8:G8)</f>
        <v>38347.699999999997</v>
      </c>
      <c r="I8" s="35">
        <f t="shared" ref="I8:I18" si="2">SUM(F8/C8)*100</f>
        <v>91.228040714787781</v>
      </c>
      <c r="J8" s="35">
        <f t="shared" ref="J8:J18" si="3">SUM(G8/D8)*100</f>
        <v>139.02439024390242</v>
      </c>
      <c r="K8" s="25">
        <f t="shared" ref="K8:K18" si="4">SUM(H8/E8)*100</f>
        <v>91.48985916635452</v>
      </c>
    </row>
    <row r="9" spans="1:12" s="27" customFormat="1" x14ac:dyDescent="0.2">
      <c r="A9" s="47" t="s">
        <v>21</v>
      </c>
      <c r="B9" s="29" t="s">
        <v>30</v>
      </c>
      <c r="C9" s="48">
        <v>177355.8</v>
      </c>
      <c r="D9" s="48">
        <v>9187.2000000000007</v>
      </c>
      <c r="E9" s="50">
        <f t="shared" si="0"/>
        <v>186543</v>
      </c>
      <c r="F9" s="48">
        <v>161721</v>
      </c>
      <c r="G9" s="49">
        <v>4265.7</v>
      </c>
      <c r="H9" s="50">
        <f t="shared" si="1"/>
        <v>165986.70000000001</v>
      </c>
      <c r="I9" s="35">
        <f t="shared" si="2"/>
        <v>91.184500309547261</v>
      </c>
      <c r="J9" s="35">
        <f t="shared" si="3"/>
        <v>46.430903866248691</v>
      </c>
      <c r="K9" s="25">
        <f t="shared" ref="K9:K17" si="5">SUM(H9/E9)*100</f>
        <v>88.980395940882275</v>
      </c>
    </row>
    <row r="10" spans="1:12" s="27" customFormat="1" x14ac:dyDescent="0.2">
      <c r="A10" s="47" t="s">
        <v>22</v>
      </c>
      <c r="B10" s="29" t="s">
        <v>31</v>
      </c>
      <c r="C10" s="48">
        <v>13658.4</v>
      </c>
      <c r="D10" s="48"/>
      <c r="E10" s="50">
        <f t="shared" si="0"/>
        <v>13658.4</v>
      </c>
      <c r="F10" s="48">
        <v>13090.2</v>
      </c>
      <c r="G10" s="49"/>
      <c r="H10" s="50">
        <f t="shared" si="1"/>
        <v>13090.2</v>
      </c>
      <c r="I10" s="35">
        <f t="shared" si="2"/>
        <v>95.839922684941143</v>
      </c>
      <c r="J10" s="35"/>
      <c r="K10" s="25">
        <f t="shared" si="5"/>
        <v>95.839922684941143</v>
      </c>
    </row>
    <row r="11" spans="1:12" s="27" customFormat="1" ht="25.5" x14ac:dyDescent="0.2">
      <c r="A11" s="47" t="s">
        <v>27</v>
      </c>
      <c r="B11" s="29" t="s">
        <v>32</v>
      </c>
      <c r="C11" s="48">
        <v>19830.5</v>
      </c>
      <c r="D11" s="48">
        <v>450</v>
      </c>
      <c r="E11" s="50">
        <f t="shared" si="0"/>
        <v>20280.5</v>
      </c>
      <c r="F11" s="48">
        <v>19038.3</v>
      </c>
      <c r="G11" s="49">
        <v>2271</v>
      </c>
      <c r="H11" s="50">
        <f t="shared" si="1"/>
        <v>21309.3</v>
      </c>
      <c r="I11" s="35">
        <f t="shared" si="2"/>
        <v>96.005143591941703</v>
      </c>
      <c r="J11" s="35">
        <f t="shared" si="3"/>
        <v>504.66666666666669</v>
      </c>
      <c r="K11" s="25">
        <f t="shared" si="5"/>
        <v>105.07285323340155</v>
      </c>
    </row>
    <row r="12" spans="1:12" s="27" customFormat="1" x14ac:dyDescent="0.2">
      <c r="A12" s="47" t="s">
        <v>23</v>
      </c>
      <c r="B12" s="29" t="s">
        <v>33</v>
      </c>
      <c r="C12" s="48">
        <v>14770.5</v>
      </c>
      <c r="D12" s="48">
        <v>555</v>
      </c>
      <c r="E12" s="50">
        <f t="shared" si="0"/>
        <v>15325.5</v>
      </c>
      <c r="F12" s="48">
        <v>12830.4</v>
      </c>
      <c r="G12" s="49">
        <v>944.8</v>
      </c>
      <c r="H12" s="50">
        <f t="shared" si="1"/>
        <v>13775.199999999999</v>
      </c>
      <c r="I12" s="35">
        <f t="shared" si="2"/>
        <v>86.86503503605158</v>
      </c>
      <c r="J12" s="35">
        <f t="shared" si="3"/>
        <v>170.23423423423424</v>
      </c>
      <c r="K12" s="25">
        <f t="shared" si="5"/>
        <v>89.88417996150207</v>
      </c>
    </row>
    <row r="13" spans="1:12" s="26" customFormat="1" ht="12.75" customHeight="1" x14ac:dyDescent="0.2">
      <c r="A13" s="47" t="s">
        <v>24</v>
      </c>
      <c r="B13" s="29" t="s">
        <v>34</v>
      </c>
      <c r="C13" s="48">
        <v>7659.6</v>
      </c>
      <c r="D13" s="48">
        <v>1410</v>
      </c>
      <c r="E13" s="50">
        <f t="shared" si="0"/>
        <v>9069.6</v>
      </c>
      <c r="F13" s="48">
        <v>6098.8</v>
      </c>
      <c r="G13" s="49">
        <v>2218.6</v>
      </c>
      <c r="H13" s="50">
        <f t="shared" si="1"/>
        <v>8317.4</v>
      </c>
      <c r="I13" s="35">
        <f t="shared" si="2"/>
        <v>79.622956812366169</v>
      </c>
      <c r="J13" s="35">
        <f t="shared" si="3"/>
        <v>157.34751773049643</v>
      </c>
      <c r="K13" s="25">
        <f t="shared" si="5"/>
        <v>91.706359707153567</v>
      </c>
    </row>
    <row r="14" spans="1:12" s="26" customFormat="1" ht="25.5" x14ac:dyDescent="0.2">
      <c r="A14" s="47" t="s">
        <v>25</v>
      </c>
      <c r="B14" s="29" t="s">
        <v>35</v>
      </c>
      <c r="C14" s="48">
        <v>18939.7</v>
      </c>
      <c r="D14" s="48">
        <v>40.6</v>
      </c>
      <c r="E14" s="50">
        <f t="shared" si="0"/>
        <v>18980.3</v>
      </c>
      <c r="F14" s="48">
        <v>16429.7</v>
      </c>
      <c r="G14" s="49">
        <v>39.799999999999997</v>
      </c>
      <c r="H14" s="50">
        <f t="shared" si="1"/>
        <v>16469.5</v>
      </c>
      <c r="I14" s="35">
        <f t="shared" si="2"/>
        <v>86.747414161787148</v>
      </c>
      <c r="J14" s="35">
        <f t="shared" si="3"/>
        <v>98.029556650246292</v>
      </c>
      <c r="K14" s="25">
        <f t="shared" si="5"/>
        <v>86.771547341190598</v>
      </c>
    </row>
    <row r="15" spans="1:12" s="26" customFormat="1" x14ac:dyDescent="0.2">
      <c r="A15" s="47" t="s">
        <v>36</v>
      </c>
      <c r="B15" s="29" t="s">
        <v>37</v>
      </c>
      <c r="C15" s="48">
        <v>20609.099999999999</v>
      </c>
      <c r="D15" s="48">
        <v>56810.400000000001</v>
      </c>
      <c r="E15" s="50">
        <f t="shared" si="0"/>
        <v>77419.5</v>
      </c>
      <c r="F15" s="48">
        <v>19175.2</v>
      </c>
      <c r="G15" s="49">
        <v>43146.3</v>
      </c>
      <c r="H15" s="50">
        <f t="shared" si="1"/>
        <v>62321.5</v>
      </c>
      <c r="I15" s="35">
        <f t="shared" si="2"/>
        <v>93.042393893959471</v>
      </c>
      <c r="J15" s="35">
        <f t="shared" si="3"/>
        <v>75.947889822990149</v>
      </c>
      <c r="K15" s="25">
        <f t="shared" si="5"/>
        <v>80.498453232066851</v>
      </c>
    </row>
    <row r="16" spans="1:12" s="26" customFormat="1" x14ac:dyDescent="0.2">
      <c r="A16" s="47" t="s">
        <v>26</v>
      </c>
      <c r="B16" s="29" t="s">
        <v>38</v>
      </c>
      <c r="C16" s="48">
        <v>7441.5</v>
      </c>
      <c r="D16" s="48">
        <v>2535.4</v>
      </c>
      <c r="E16" s="50">
        <f t="shared" si="0"/>
        <v>9976.9</v>
      </c>
      <c r="F16" s="48">
        <v>3972.9</v>
      </c>
      <c r="G16" s="49">
        <v>3489.8</v>
      </c>
      <c r="H16" s="50">
        <f t="shared" si="1"/>
        <v>7462.7000000000007</v>
      </c>
      <c r="I16" s="35">
        <f t="shared" si="2"/>
        <v>53.388429752066116</v>
      </c>
      <c r="J16" s="35">
        <f t="shared" si="3"/>
        <v>137.64297546738186</v>
      </c>
      <c r="K16" s="25">
        <f t="shared" si="5"/>
        <v>74.799787509146142</v>
      </c>
    </row>
    <row r="17" spans="1:11" s="27" customFormat="1" ht="25.5" x14ac:dyDescent="0.2">
      <c r="A17" s="47" t="s">
        <v>39</v>
      </c>
      <c r="B17" s="29" t="s">
        <v>40</v>
      </c>
      <c r="C17" s="48">
        <v>10802.1</v>
      </c>
      <c r="D17" s="48">
        <v>13395</v>
      </c>
      <c r="E17" s="50">
        <f t="shared" si="0"/>
        <v>24197.1</v>
      </c>
      <c r="F17" s="48">
        <v>9123</v>
      </c>
      <c r="G17" s="49">
        <v>13380</v>
      </c>
      <c r="H17" s="50">
        <f t="shared" si="1"/>
        <v>22503</v>
      </c>
      <c r="I17" s="35">
        <f t="shared" si="2"/>
        <v>84.455800261060347</v>
      </c>
      <c r="J17" s="35">
        <f t="shared" si="3"/>
        <v>99.888017917133254</v>
      </c>
      <c r="K17" s="25">
        <f t="shared" si="5"/>
        <v>92.998747783825337</v>
      </c>
    </row>
    <row r="18" spans="1:11" s="27" customFormat="1" ht="21.75" customHeight="1" x14ac:dyDescent="0.2">
      <c r="A18" s="28"/>
      <c r="B18" s="29" t="s">
        <v>1</v>
      </c>
      <c r="C18" s="50">
        <f>SUM(C8+C9+C10+C11+C12+C13+C14+C15+C16+C17)</f>
        <v>332752.29999999993</v>
      </c>
      <c r="D18" s="50">
        <f t="shared" ref="D18:H18" si="6">SUM(D8+D9+D10+D11+D12+D13+D14+D15+D16+D17)</f>
        <v>84613.2</v>
      </c>
      <c r="E18" s="50">
        <f t="shared" si="6"/>
        <v>417365.49999999994</v>
      </c>
      <c r="F18" s="50">
        <f t="shared" si="6"/>
        <v>299508</v>
      </c>
      <c r="G18" s="50">
        <f t="shared" si="6"/>
        <v>70075.200000000012</v>
      </c>
      <c r="H18" s="50">
        <f t="shared" si="6"/>
        <v>369583.2</v>
      </c>
      <c r="I18" s="25">
        <f t="shared" si="2"/>
        <v>90.009295202467442</v>
      </c>
      <c r="J18" s="25">
        <f t="shared" si="3"/>
        <v>82.81828367205118</v>
      </c>
      <c r="K18" s="25">
        <f t="shared" si="4"/>
        <v>88.551449508883721</v>
      </c>
    </row>
    <row r="19" spans="1:11" s="27" customFormat="1" ht="17.649999999999999" customHeight="1" x14ac:dyDescent="0.2">
      <c r="A19" s="30"/>
      <c r="B19" s="31"/>
      <c r="C19" s="43"/>
      <c r="D19" s="43"/>
      <c r="E19" s="43"/>
      <c r="F19" s="43"/>
      <c r="G19" s="43"/>
      <c r="H19" s="43"/>
      <c r="I19" s="32"/>
      <c r="J19" s="33"/>
      <c r="K19" s="33"/>
    </row>
    <row r="20" spans="1:11" ht="17.45" customHeight="1" x14ac:dyDescent="0.2">
      <c r="A20" s="51"/>
      <c r="B20" s="68" t="s">
        <v>52</v>
      </c>
      <c r="C20" s="68"/>
      <c r="D20" s="68"/>
      <c r="E20" s="68"/>
      <c r="F20" s="68"/>
      <c r="G20" s="68"/>
      <c r="H20" s="68"/>
      <c r="I20" s="68"/>
      <c r="J20" s="27"/>
      <c r="K20" s="27"/>
    </row>
    <row r="21" spans="1:11" ht="1.1499999999999999" customHeight="1" x14ac:dyDescent="0.2">
      <c r="A21" s="51"/>
      <c r="E21" s="51"/>
      <c r="I21" s="27"/>
      <c r="J21" s="27"/>
      <c r="K21" s="26"/>
    </row>
    <row r="22" spans="1:11" x14ac:dyDescent="0.2">
      <c r="I22" s="27"/>
      <c r="J22" s="27"/>
      <c r="K22" s="26"/>
    </row>
    <row r="23" spans="1:11" x14ac:dyDescent="0.2">
      <c r="I23" s="27"/>
      <c r="J23" s="27"/>
      <c r="K23" s="26"/>
    </row>
    <row r="24" spans="1:11" ht="61.15" customHeight="1" x14ac:dyDescent="0.2">
      <c r="B24" s="34"/>
      <c r="C24" s="54"/>
      <c r="D24" s="54"/>
      <c r="E24" s="54"/>
      <c r="F24" s="54"/>
      <c r="G24" s="54"/>
      <c r="H24" s="54"/>
    </row>
    <row r="25" spans="1:11" x14ac:dyDescent="0.2">
      <c r="B25" s="34"/>
      <c r="C25" s="54"/>
      <c r="D25" s="54"/>
      <c r="E25" s="54"/>
      <c r="F25" s="54"/>
      <c r="G25" s="54"/>
      <c r="H25" s="54"/>
    </row>
    <row r="26" spans="1:11" x14ac:dyDescent="0.2">
      <c r="B26" s="34"/>
      <c r="C26" s="54"/>
      <c r="D26" s="54"/>
      <c r="E26" s="54"/>
      <c r="F26" s="54"/>
      <c r="G26" s="54"/>
      <c r="H26" s="54"/>
    </row>
    <row r="27" spans="1:11" x14ac:dyDescent="0.2">
      <c r="B27" s="34"/>
      <c r="C27" s="54"/>
      <c r="D27" s="54"/>
      <c r="E27" s="54"/>
      <c r="F27" s="54"/>
      <c r="G27" s="54"/>
      <c r="H27" s="54"/>
    </row>
  </sheetData>
  <mergeCells count="10">
    <mergeCell ref="C24:H27"/>
    <mergeCell ref="H1:J1"/>
    <mergeCell ref="C6:E6"/>
    <mergeCell ref="F6:H6"/>
    <mergeCell ref="B6:B7"/>
    <mergeCell ref="H2:K2"/>
    <mergeCell ref="I6:K6"/>
    <mergeCell ref="A4:K4"/>
    <mergeCell ref="C2:D2"/>
    <mergeCell ref="B20:I20"/>
  </mergeCells>
  <phoneticPr fontId="2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K118"/>
  <sheetViews>
    <sheetView showZeros="0" tabSelected="1" view="pageBreakPreview" zoomScaleNormal="70" zoomScaleSheetLayoutView="100" workbookViewId="0">
      <selection activeCell="H4" sqref="H4"/>
    </sheetView>
  </sheetViews>
  <sheetFormatPr defaultColWidth="9.28515625" defaultRowHeight="12.75" x14ac:dyDescent="0.2"/>
  <cols>
    <col min="1" max="1" width="7.42578125" style="9" customWidth="1"/>
    <col min="2" max="2" width="43.5703125" style="9" customWidth="1"/>
    <col min="3" max="3" width="5.42578125" style="9" customWidth="1"/>
    <col min="4" max="4" width="5.7109375" style="9" bestFit="1" customWidth="1"/>
    <col min="5" max="5" width="5.28515625" style="9" bestFit="1" customWidth="1"/>
    <col min="6" max="7" width="5.5703125" style="9" customWidth="1"/>
    <col min="8" max="8" width="5.28515625" style="9" bestFit="1" customWidth="1"/>
    <col min="9" max="9" width="5.7109375" style="9" bestFit="1" customWidth="1"/>
    <col min="10" max="11" width="8.28515625" style="9" bestFit="1" customWidth="1"/>
    <col min="12" max="16384" width="9.28515625" style="9"/>
  </cols>
  <sheetData>
    <row r="1" spans="1:11" ht="12.75" customHeight="1" x14ac:dyDescent="0.2">
      <c r="G1" s="5"/>
      <c r="H1" s="69" t="s">
        <v>5</v>
      </c>
      <c r="I1" s="69"/>
      <c r="J1" s="69"/>
      <c r="K1" s="69"/>
    </row>
    <row r="2" spans="1:11" x14ac:dyDescent="0.2">
      <c r="G2" s="19"/>
      <c r="H2" s="64" t="s">
        <v>50</v>
      </c>
      <c r="I2" s="64"/>
      <c r="J2" s="64"/>
      <c r="K2" s="64"/>
    </row>
    <row r="3" spans="1:11" x14ac:dyDescent="0.2">
      <c r="G3" s="1"/>
      <c r="H3" s="70" t="s">
        <v>54</v>
      </c>
      <c r="I3" s="70"/>
      <c r="J3" s="70"/>
      <c r="K3" s="70"/>
    </row>
    <row r="4" spans="1:11" ht="15" x14ac:dyDescent="0.2">
      <c r="F4" s="20"/>
      <c r="G4" s="21"/>
      <c r="H4" s="20"/>
      <c r="I4" s="20"/>
    </row>
    <row r="5" spans="1:11" ht="18.75" x14ac:dyDescent="0.3">
      <c r="A5" s="66" t="s">
        <v>49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">
      <c r="A7" s="65" t="s">
        <v>0</v>
      </c>
      <c r="B7" s="71" t="s">
        <v>6</v>
      </c>
      <c r="C7" s="73" t="s">
        <v>46</v>
      </c>
      <c r="D7" s="73"/>
      <c r="E7" s="73"/>
      <c r="F7" s="59" t="s">
        <v>47</v>
      </c>
      <c r="G7" s="60"/>
      <c r="H7" s="61"/>
      <c r="I7" s="65" t="s">
        <v>19</v>
      </c>
      <c r="J7" s="65"/>
      <c r="K7" s="65"/>
    </row>
    <row r="8" spans="1:11" s="23" customFormat="1" ht="59.25" customHeight="1" x14ac:dyDescent="0.2">
      <c r="A8" s="65"/>
      <c r="B8" s="72"/>
      <c r="C8" s="52" t="s">
        <v>7</v>
      </c>
      <c r="D8" s="52" t="s">
        <v>8</v>
      </c>
      <c r="E8" s="52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1" s="39" customFormat="1" ht="38.25" x14ac:dyDescent="0.2">
      <c r="A9" s="38">
        <v>8821</v>
      </c>
      <c r="B9" s="38" t="s">
        <v>9</v>
      </c>
      <c r="C9" s="35"/>
      <c r="D9" s="35">
        <v>4.7</v>
      </c>
      <c r="E9" s="35">
        <f>SUM(C9:D9)</f>
        <v>4.7</v>
      </c>
      <c r="F9" s="35"/>
      <c r="G9" s="35"/>
      <c r="H9" s="35"/>
      <c r="I9" s="35"/>
      <c r="J9" s="35">
        <f>SUM(G9/D9)*100</f>
        <v>0</v>
      </c>
      <c r="K9" s="35"/>
    </row>
    <row r="10" spans="1:11" s="39" customFormat="1" ht="58.15" customHeight="1" x14ac:dyDescent="0.2">
      <c r="A10" s="38">
        <v>8822</v>
      </c>
      <c r="B10" s="38" t="s">
        <v>41</v>
      </c>
      <c r="C10" s="35"/>
      <c r="D10" s="35">
        <v>-5</v>
      </c>
      <c r="E10" s="35">
        <f>SUM(C10:D10)</f>
        <v>-5</v>
      </c>
      <c r="F10" s="35"/>
      <c r="G10" s="35"/>
      <c r="H10" s="35">
        <f>SUM(F10:G10)</f>
        <v>0</v>
      </c>
      <c r="I10" s="35"/>
      <c r="J10" s="35">
        <f>SUM(G10/D10)*100</f>
        <v>0</v>
      </c>
      <c r="K10" s="35">
        <f>SUM(H10/E10)*100</f>
        <v>0</v>
      </c>
    </row>
    <row r="11" spans="1:11" s="39" customFormat="1" ht="42.6" customHeight="1" x14ac:dyDescent="0.2">
      <c r="A11" s="38">
        <v>8831</v>
      </c>
      <c r="B11" s="38" t="s">
        <v>43</v>
      </c>
      <c r="C11" s="35"/>
      <c r="D11" s="35">
        <v>8.5</v>
      </c>
      <c r="E11" s="35">
        <f>SUM(C11:D11)</f>
        <v>8.5</v>
      </c>
      <c r="F11" s="35"/>
      <c r="G11" s="35"/>
      <c r="H11" s="35"/>
      <c r="I11" s="35"/>
      <c r="J11" s="35">
        <f>SUM(G11/D11)*100</f>
        <v>0</v>
      </c>
      <c r="K11" s="35">
        <f>SUM(H11/E11)*100</f>
        <v>0</v>
      </c>
    </row>
    <row r="12" spans="1:11" s="39" customFormat="1" ht="42.6" customHeight="1" x14ac:dyDescent="0.2">
      <c r="A12" s="38">
        <v>8832</v>
      </c>
      <c r="B12" s="38" t="s">
        <v>42</v>
      </c>
      <c r="C12" s="35"/>
      <c r="D12" s="35">
        <v>-9</v>
      </c>
      <c r="E12" s="35">
        <f>SUM(C12:D12)</f>
        <v>-9</v>
      </c>
      <c r="F12" s="35"/>
      <c r="G12" s="35">
        <v>-1.8</v>
      </c>
      <c r="H12" s="35">
        <v>-1.8</v>
      </c>
      <c r="I12" s="35"/>
      <c r="J12" s="35">
        <f>SUM(G12/D12)*100</f>
        <v>20</v>
      </c>
      <c r="K12" s="35">
        <f>SUM(H12/E12)*100</f>
        <v>20</v>
      </c>
    </row>
    <row r="13" spans="1:11" s="42" customFormat="1" x14ac:dyDescent="0.2">
      <c r="A13" s="40"/>
      <c r="B13" s="41" t="s">
        <v>10</v>
      </c>
      <c r="C13" s="25">
        <f t="shared" ref="C13:K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-1.8</v>
      </c>
      <c r="H13" s="25">
        <f t="shared" si="0"/>
        <v>-1.8</v>
      </c>
      <c r="I13" s="25">
        <f t="shared" si="0"/>
        <v>0</v>
      </c>
      <c r="J13" s="25">
        <f t="shared" si="0"/>
        <v>20</v>
      </c>
      <c r="K13" s="25">
        <f t="shared" si="0"/>
        <v>20</v>
      </c>
    </row>
    <row r="14" spans="1:11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ht="15.75" x14ac:dyDescent="0.25">
      <c r="A15" s="1"/>
      <c r="B15" s="53" t="s">
        <v>51</v>
      </c>
      <c r="C15" s="1"/>
      <c r="D15" s="1"/>
      <c r="E15" s="1"/>
      <c r="F15" s="1"/>
      <c r="G15" s="1"/>
      <c r="H15" s="1"/>
      <c r="I15" s="1"/>
      <c r="J15" s="1"/>
      <c r="K15" s="1"/>
    </row>
    <row r="20" spans="1:11" ht="13.5" customHeight="1" x14ac:dyDescent="0.2"/>
    <row r="21" spans="1:11" hidden="1" x14ac:dyDescent="0.2">
      <c r="B21" s="8" t="s">
        <v>12</v>
      </c>
      <c r="C21" s="8"/>
      <c r="D21" s="8"/>
      <c r="E21" s="8"/>
      <c r="F21" s="1"/>
      <c r="G21" s="4" t="s">
        <v>11</v>
      </c>
      <c r="H21" s="4"/>
      <c r="I21" s="1"/>
      <c r="J21" s="1"/>
      <c r="K21" s="1"/>
    </row>
    <row r="22" spans="1:11" hidden="1" x14ac:dyDescent="0.2"/>
    <row r="23" spans="1:11" hidden="1" x14ac:dyDescent="0.2"/>
    <row r="24" spans="1:11" s="2" customFormat="1" ht="30" hidden="1" customHeight="1" x14ac:dyDescent="0.3">
      <c r="A24" s="1"/>
      <c r="B24" s="8" t="s">
        <v>15</v>
      </c>
      <c r="C24" s="8"/>
      <c r="D24" s="8"/>
      <c r="E24" s="8"/>
      <c r="F24" s="1"/>
      <c r="G24" s="4" t="s">
        <v>16</v>
      </c>
      <c r="H24" s="4"/>
      <c r="I24" s="1"/>
      <c r="J24" s="1"/>
      <c r="K24" s="1"/>
    </row>
    <row r="25" spans="1:11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2" type="noConversion"/>
  <pageMargins left="0.55118110236220474" right="0.27559055118110237" top="1.0629921259842521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2024-01-15T07:01:52Z</cp:lastPrinted>
  <dcterms:created xsi:type="dcterms:W3CDTF">2012-01-12T08:51:13Z</dcterms:created>
  <dcterms:modified xsi:type="dcterms:W3CDTF">2024-01-26T11:41:39Z</dcterms:modified>
</cp:coreProperties>
</file>