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19425" windowHeight="10425" activeTab="1"/>
  </bookViews>
  <sheets>
    <sheet name=" додаток 2 МВК" sheetId="8" r:id="rId1"/>
    <sheet name="додаток 3 МВК" sheetId="9" r:id="rId2"/>
  </sheets>
  <definedNames>
    <definedName name="_xlnm.Print_Titles" localSheetId="0">' додаток 2 МВК'!$6:$7</definedName>
    <definedName name="_xlnm.Print_Area" localSheetId="0">' додаток 2 МВК'!$A$1:$Q$21</definedName>
    <definedName name="_xlnm.Print_Area" localSheetId="1">'додаток 3 МВК'!$A$1:$Q$14</definedName>
  </definedNames>
  <calcPr calcId="144525"/>
</workbook>
</file>

<file path=xl/calcChain.xml><?xml version="1.0" encoding="utf-8"?>
<calcChain xmlns="http://schemas.openxmlformats.org/spreadsheetml/2006/main">
  <c r="M12" i="8" l="1"/>
  <c r="M13" i="8"/>
  <c r="M15" i="8"/>
  <c r="M16" i="8"/>
  <c r="K10" i="9" l="1"/>
  <c r="E10" i="9"/>
  <c r="E16" i="8"/>
  <c r="E8" i="8"/>
  <c r="E9" i="8"/>
  <c r="E10" i="8"/>
  <c r="E11" i="8"/>
  <c r="E12" i="8"/>
  <c r="E13" i="8"/>
  <c r="E14" i="8"/>
  <c r="E15" i="8"/>
  <c r="E17" i="8"/>
  <c r="H8" i="8"/>
  <c r="K8" i="8"/>
  <c r="L8" i="8"/>
  <c r="M8" i="8"/>
  <c r="O8" i="8"/>
  <c r="P8" i="8"/>
  <c r="H9" i="8"/>
  <c r="K9" i="8"/>
  <c r="L9" i="8"/>
  <c r="M9" i="8"/>
  <c r="O9" i="8"/>
  <c r="P9" i="8"/>
  <c r="H10" i="8"/>
  <c r="K10" i="8"/>
  <c r="N10" i="8" s="1"/>
  <c r="L10" i="8"/>
  <c r="M10" i="8"/>
  <c r="O10" i="8"/>
  <c r="P10" i="8"/>
  <c r="H11" i="8"/>
  <c r="K11" i="8"/>
  <c r="L11" i="8"/>
  <c r="M11" i="8"/>
  <c r="O11" i="8"/>
  <c r="P11" i="8"/>
  <c r="H12" i="8"/>
  <c r="K12" i="8"/>
  <c r="L12" i="8"/>
  <c r="O12" i="8"/>
  <c r="P12" i="8"/>
  <c r="H13" i="8"/>
  <c r="K13" i="8"/>
  <c r="L13" i="8"/>
  <c r="O13" i="8"/>
  <c r="P13" i="8"/>
  <c r="H14" i="8"/>
  <c r="K14" i="8"/>
  <c r="N14" i="8" s="1"/>
  <c r="L14" i="8"/>
  <c r="O14" i="8"/>
  <c r="P14" i="8"/>
  <c r="H15" i="8"/>
  <c r="K15" i="8"/>
  <c r="L15" i="8"/>
  <c r="O15" i="8"/>
  <c r="P15" i="8"/>
  <c r="H16" i="8"/>
  <c r="K16" i="8"/>
  <c r="L16" i="8"/>
  <c r="O16" i="8"/>
  <c r="P16" i="8"/>
  <c r="H17" i="8"/>
  <c r="K17" i="8"/>
  <c r="L17" i="8"/>
  <c r="O17" i="8"/>
  <c r="C18" i="8"/>
  <c r="D18" i="8"/>
  <c r="F18" i="8"/>
  <c r="G18" i="8"/>
  <c r="I18" i="8"/>
  <c r="J18" i="8"/>
  <c r="H9" i="9"/>
  <c r="H10" i="9"/>
  <c r="M10" i="9"/>
  <c r="P10" i="9"/>
  <c r="P11" i="9" s="1"/>
  <c r="C11" i="9"/>
  <c r="D11" i="9"/>
  <c r="E11" i="9"/>
  <c r="F11" i="9"/>
  <c r="G11" i="9"/>
  <c r="I11" i="9"/>
  <c r="J11" i="9"/>
  <c r="O11" i="9"/>
  <c r="N16" i="8" l="1"/>
  <c r="N17" i="8"/>
  <c r="H11" i="9"/>
  <c r="N12" i="8"/>
  <c r="N10" i="9"/>
  <c r="N8" i="8"/>
  <c r="Q14" i="8"/>
  <c r="P18" i="8"/>
  <c r="Q16" i="8"/>
  <c r="Q17" i="8"/>
  <c r="N13" i="8"/>
  <c r="K11" i="9"/>
  <c r="N11" i="9" s="1"/>
  <c r="Q10" i="9"/>
  <c r="Q11" i="9" s="1"/>
  <c r="Q12" i="8"/>
  <c r="H18" i="8"/>
  <c r="O18" i="8"/>
  <c r="L18" i="8"/>
  <c r="Q15" i="8"/>
  <c r="M11" i="9"/>
  <c r="N15" i="8"/>
  <c r="N9" i="8"/>
  <c r="N11" i="8"/>
  <c r="Q13" i="8"/>
  <c r="Q11" i="8"/>
  <c r="Q9" i="8"/>
  <c r="Q10" i="8"/>
  <c r="Q8" i="8"/>
  <c r="E18" i="8"/>
  <c r="M18" i="8"/>
  <c r="K18" i="8"/>
  <c r="Q18" i="8" l="1"/>
  <c r="N18" i="8"/>
</calcChain>
</file>

<file path=xl/sharedStrings.xml><?xml version="1.0" encoding="utf-8"?>
<sst xmlns="http://schemas.openxmlformats.org/spreadsheetml/2006/main" count="86" uniqueCount="53">
  <si>
    <t>Код</t>
  </si>
  <si>
    <t xml:space="preserve">Усього </t>
  </si>
  <si>
    <t>Разом</t>
  </si>
  <si>
    <t>Заг.фонд</t>
  </si>
  <si>
    <t>Спец.ф</t>
  </si>
  <si>
    <t>Додаток 3</t>
  </si>
  <si>
    <t>Кредитування бюджету (за функціональною структорою)</t>
  </si>
  <si>
    <t>Загальний фонд</t>
  </si>
  <si>
    <t>Спеціальний фонд</t>
  </si>
  <si>
    <t>Надання пільгового довгострокового  кредиту громадянам на будівництво (реконструкцію) та придбання житла</t>
  </si>
  <si>
    <t>РАЗОМ</t>
  </si>
  <si>
    <t>Н.А. Геращенко</t>
  </si>
  <si>
    <t>Керуюча справами</t>
  </si>
  <si>
    <t>Додаток 2</t>
  </si>
  <si>
    <t>тис. грн.</t>
  </si>
  <si>
    <t xml:space="preserve">Міський голова </t>
  </si>
  <si>
    <t>Ю.О. Бурлака</t>
  </si>
  <si>
    <t>Спец.ф.</t>
  </si>
  <si>
    <t>Назва</t>
  </si>
  <si>
    <t>Процент виконання до затверджених показників</t>
  </si>
  <si>
    <t xml:space="preserve">КПКВ </t>
  </si>
  <si>
    <t>1000</t>
  </si>
  <si>
    <t>2000</t>
  </si>
  <si>
    <t>4000</t>
  </si>
  <si>
    <t>5000</t>
  </si>
  <si>
    <t>6000</t>
  </si>
  <si>
    <t>8000</t>
  </si>
  <si>
    <t>3000</t>
  </si>
  <si>
    <t>0100</t>
  </si>
  <si>
    <t>Державне управління</t>
  </si>
  <si>
    <t>Освіта</t>
  </si>
  <si>
    <t>Охорона здоров`я</t>
  </si>
  <si>
    <t>Соціальний захист та соціальне забезпечення</t>
  </si>
  <si>
    <t>Культура i мистецтво</t>
  </si>
  <si>
    <t>Фiзична культура i спорт</t>
  </si>
  <si>
    <t>Житлово-комунальне господарство</t>
  </si>
  <si>
    <t>7000</t>
  </si>
  <si>
    <t>Економічна діяльність</t>
  </si>
  <si>
    <t>Інша діяльність</t>
  </si>
  <si>
    <t>9000</t>
  </si>
  <si>
    <t>Міжбюджетні трансферти</t>
  </si>
  <si>
    <t>до рішення  виконавчого комітету</t>
  </si>
  <si>
    <t>Повернення пільгових довгострокових кредитів наданих молодим сім'ям та одиноким молодим громадянам на будівництво/придбання житла</t>
  </si>
  <si>
    <t xml:space="preserve">Планові показники на 2020 рік </t>
  </si>
  <si>
    <t>Керуючий справами виконавчого комітету</t>
  </si>
  <si>
    <t>Ігор КАРЛОВ</t>
  </si>
  <si>
    <t>Касові видатки за 9 місяців 2019 р.</t>
  </si>
  <si>
    <t>Касові видатки за 9 місяців 2020 р.</t>
  </si>
  <si>
    <t>Процент виконання до касових видатків за 9 місяців 2019 р.</t>
  </si>
  <si>
    <t xml:space="preserve">Кредитування з міського бюджету за 9 місяців 2020 р. </t>
  </si>
  <si>
    <t xml:space="preserve">Видатки бюджету м. Глухова за 9 місяців 2020 р. </t>
  </si>
  <si>
    <t>22.10.2020  № 235</t>
  </si>
  <si>
    <t>22.10,2020 № 235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</si>
</sst>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i/>
      <sz val="10"/>
      <name val="Times New Roman"/>
      <family val="1"/>
      <charset val="204"/>
    </font>
    <font>
      <sz val="12"/>
      <name val="Arial Cyr"/>
      <charset val="204"/>
    </font>
    <font>
      <sz val="2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 applyFont="0" applyFill="0" applyBorder="0" applyAlignment="0" applyProtection="0"/>
  </cellStyleXfs>
  <cellXfs count="170">
    <xf numFmtId="0" fontId="0" fillId="0" borderId="0" xfId="0"/>
    <xf numFmtId="0" fontId="5" fillId="0" borderId="0" xfId="0" applyFont="1"/>
    <xf numFmtId="0" fontId="3" fillId="0" borderId="0" xfId="0" applyFont="1" applyFill="1"/>
    <xf numFmtId="0" fontId="5" fillId="0" borderId="1" xfId="0" applyFont="1" applyFill="1" applyBorder="1"/>
    <xf numFmtId="0" fontId="5" fillId="0" borderId="0" xfId="0" applyFont="1" applyFill="1"/>
    <xf numFmtId="0" fontId="6" fillId="0" borderId="0" xfId="0" applyFont="1"/>
    <xf numFmtId="0" fontId="6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Fill="1" applyAlignment="1">
      <alignment horizontal="justify"/>
    </xf>
    <xf numFmtId="0" fontId="1" fillId="0" borderId="0" xfId="0" applyFont="1"/>
    <xf numFmtId="0" fontId="6" fillId="0" borderId="1" xfId="0" applyFont="1" applyFill="1" applyBorder="1"/>
    <xf numFmtId="0" fontId="5" fillId="0" borderId="0" xfId="0" applyFont="1" applyFill="1" applyAlignment="1">
      <alignment horizontal="justify"/>
    </xf>
    <xf numFmtId="164" fontId="5" fillId="0" borderId="0" xfId="0" applyNumberFormat="1" applyFont="1" applyFill="1"/>
    <xf numFmtId="0" fontId="8" fillId="0" borderId="0" xfId="0" applyFont="1" applyFill="1" applyAlignment="1"/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/>
    <xf numFmtId="164" fontId="6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justify" vertical="center" wrapText="1"/>
    </xf>
    <xf numFmtId="0" fontId="9" fillId="0" borderId="0" xfId="0" applyFont="1" applyFill="1" applyAlignment="1">
      <alignment horizontal="center"/>
    </xf>
    <xf numFmtId="0" fontId="9" fillId="0" borderId="0" xfId="0" applyFont="1" applyFill="1"/>
    <xf numFmtId="164" fontId="6" fillId="0" borderId="0" xfId="0" applyNumberFormat="1" applyFont="1" applyFill="1" applyBorder="1"/>
    <xf numFmtId="0" fontId="10" fillId="0" borderId="0" xfId="0" applyFont="1" applyFill="1" applyAlignment="1">
      <alignment horizontal="left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5" fillId="0" borderId="0" xfId="0" applyFont="1" applyFill="1" applyBorder="1"/>
    <xf numFmtId="0" fontId="6" fillId="3" borderId="4" xfId="0" applyFont="1" applyFill="1" applyBorder="1" applyAlignment="1">
      <alignment horizontal="justify"/>
    </xf>
    <xf numFmtId="0" fontId="6" fillId="3" borderId="5" xfId="0" applyFont="1" applyFill="1" applyBorder="1" applyAlignment="1">
      <alignment horizontal="justify"/>
    </xf>
    <xf numFmtId="164" fontId="6" fillId="3" borderId="5" xfId="0" applyNumberFormat="1" applyFont="1" applyFill="1" applyBorder="1"/>
    <xf numFmtId="2" fontId="5" fillId="3" borderId="5" xfId="0" applyNumberFormat="1" applyFont="1" applyFill="1" applyBorder="1"/>
    <xf numFmtId="2" fontId="6" fillId="3" borderId="6" xfId="0" applyNumberFormat="1" applyFont="1" applyFill="1" applyBorder="1"/>
    <xf numFmtId="0" fontId="5" fillId="3" borderId="7" xfId="0" applyFont="1" applyFill="1" applyBorder="1" applyAlignment="1">
      <alignment horizontal="right"/>
    </xf>
    <xf numFmtId="0" fontId="5" fillId="3" borderId="1" xfId="0" applyFont="1" applyFill="1" applyBorder="1" applyAlignment="1">
      <alignment horizontal="right"/>
    </xf>
    <xf numFmtId="164" fontId="5" fillId="3" borderId="1" xfId="0" applyNumberFormat="1" applyFont="1" applyFill="1" applyBorder="1" applyAlignment="1">
      <alignment horizontal="right"/>
    </xf>
    <xf numFmtId="0" fontId="6" fillId="4" borderId="4" xfId="0" applyFont="1" applyFill="1" applyBorder="1" applyAlignment="1">
      <alignment horizontal="justify"/>
    </xf>
    <xf numFmtId="0" fontId="6" fillId="4" borderId="5" xfId="0" applyFont="1" applyFill="1" applyBorder="1" applyAlignment="1">
      <alignment horizontal="justify"/>
    </xf>
    <xf numFmtId="164" fontId="6" fillId="4" borderId="5" xfId="0" applyNumberFormat="1" applyFont="1" applyFill="1" applyBorder="1"/>
    <xf numFmtId="2" fontId="5" fillId="4" borderId="5" xfId="0" applyNumberFormat="1" applyFont="1" applyFill="1" applyBorder="1"/>
    <xf numFmtId="2" fontId="6" fillId="4" borderId="6" xfId="0" applyNumberFormat="1" applyFont="1" applyFill="1" applyBorder="1"/>
    <xf numFmtId="164" fontId="6" fillId="4" borderId="1" xfId="0" applyNumberFormat="1" applyFont="1" applyFill="1" applyBorder="1"/>
    <xf numFmtId="2" fontId="5" fillId="4" borderId="1" xfId="0" applyNumberFormat="1" applyFont="1" applyFill="1" applyBorder="1"/>
    <xf numFmtId="0" fontId="5" fillId="4" borderId="7" xfId="0" applyFont="1" applyFill="1" applyBorder="1" applyAlignment="1">
      <alignment horizontal="right"/>
    </xf>
    <xf numFmtId="0" fontId="5" fillId="4" borderId="1" xfId="0" applyFont="1" applyFill="1" applyBorder="1" applyAlignment="1">
      <alignment horizontal="justify"/>
    </xf>
    <xf numFmtId="164" fontId="5" fillId="4" borderId="1" xfId="0" applyNumberFormat="1" applyFont="1" applyFill="1" applyBorder="1"/>
    <xf numFmtId="2" fontId="5" fillId="4" borderId="8" xfId="0" applyNumberFormat="1" applyFont="1" applyFill="1" applyBorder="1"/>
    <xf numFmtId="164" fontId="6" fillId="4" borderId="2" xfId="0" applyNumberFormat="1" applyFont="1" applyFill="1" applyBorder="1"/>
    <xf numFmtId="164" fontId="5" fillId="4" borderId="2" xfId="0" applyNumberFormat="1" applyFont="1" applyFill="1" applyBorder="1"/>
    <xf numFmtId="0" fontId="6" fillId="4" borderId="2" xfId="0" applyFont="1" applyFill="1" applyBorder="1"/>
    <xf numFmtId="0" fontId="6" fillId="4" borderId="1" xfId="0" applyFont="1" applyFill="1" applyBorder="1"/>
    <xf numFmtId="0" fontId="5" fillId="4" borderId="9" xfId="0" applyFont="1" applyFill="1" applyBorder="1" applyAlignment="1">
      <alignment horizontal="right"/>
    </xf>
    <xf numFmtId="0" fontId="5" fillId="4" borderId="2" xfId="0" applyFont="1" applyFill="1" applyBorder="1" applyAlignment="1">
      <alignment horizontal="justify"/>
    </xf>
    <xf numFmtId="2" fontId="5" fillId="4" borderId="2" xfId="0" applyNumberFormat="1" applyFont="1" applyFill="1" applyBorder="1"/>
    <xf numFmtId="2" fontId="5" fillId="4" borderId="10" xfId="0" applyNumberFormat="1" applyFont="1" applyFill="1" applyBorder="1"/>
    <xf numFmtId="0" fontId="5" fillId="5" borderId="1" xfId="0" applyFont="1" applyFill="1" applyBorder="1" applyAlignment="1">
      <alignment horizontal="right"/>
    </xf>
    <xf numFmtId="164" fontId="5" fillId="5" borderId="1" xfId="0" applyNumberFormat="1" applyFont="1" applyFill="1" applyBorder="1" applyAlignment="1">
      <alignment horizontal="right"/>
    </xf>
    <xf numFmtId="2" fontId="5" fillId="5" borderId="1" xfId="0" applyNumberFormat="1" applyFont="1" applyFill="1" applyBorder="1" applyAlignment="1">
      <alignment horizontal="right"/>
    </xf>
    <xf numFmtId="2" fontId="5" fillId="3" borderId="1" xfId="0" applyNumberFormat="1" applyFont="1" applyFill="1" applyBorder="1" applyAlignment="1">
      <alignment horizontal="right"/>
    </xf>
    <xf numFmtId="2" fontId="5" fillId="3" borderId="8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right"/>
    </xf>
    <xf numFmtId="0" fontId="5" fillId="5" borderId="7" xfId="0" applyFont="1" applyFill="1" applyBorder="1" applyAlignment="1">
      <alignment horizontal="right"/>
    </xf>
    <xf numFmtId="2" fontId="5" fillId="5" borderId="8" xfId="0" applyNumberFormat="1" applyFont="1" applyFill="1" applyBorder="1" applyAlignment="1">
      <alignment horizontal="right"/>
    </xf>
    <xf numFmtId="0" fontId="6" fillId="2" borderId="7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justify"/>
    </xf>
    <xf numFmtId="164" fontId="6" fillId="2" borderId="1" xfId="0" applyNumberFormat="1" applyFont="1" applyFill="1" applyBorder="1"/>
    <xf numFmtId="0" fontId="6" fillId="2" borderId="1" xfId="0" applyFont="1" applyFill="1" applyBorder="1"/>
    <xf numFmtId="2" fontId="5" fillId="2" borderId="1" xfId="0" applyNumberFormat="1" applyFont="1" applyFill="1" applyBorder="1"/>
    <xf numFmtId="2" fontId="6" fillId="2" borderId="8" xfId="0" applyNumberFormat="1" applyFont="1" applyFill="1" applyBorder="1"/>
    <xf numFmtId="0" fontId="12" fillId="2" borderId="7" xfId="0" applyFont="1" applyFill="1" applyBorder="1" applyAlignment="1">
      <alignment horizontal="right"/>
    </xf>
    <xf numFmtId="164" fontId="5" fillId="2" borderId="1" xfId="0" applyNumberFormat="1" applyFont="1" applyFill="1" applyBorder="1"/>
    <xf numFmtId="0" fontId="5" fillId="2" borderId="1" xfId="0" applyFont="1" applyFill="1" applyBorder="1"/>
    <xf numFmtId="0" fontId="5" fillId="2" borderId="7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right" vertical="center"/>
    </xf>
    <xf numFmtId="0" fontId="5" fillId="0" borderId="12" xfId="0" applyFont="1" applyFill="1" applyBorder="1" applyAlignment="1">
      <alignment horizontal="justify" vertical="center"/>
    </xf>
    <xf numFmtId="164" fontId="6" fillId="0" borderId="12" xfId="0" applyNumberFormat="1" applyFont="1" applyFill="1" applyBorder="1" applyAlignment="1">
      <alignment vertical="center"/>
    </xf>
    <xf numFmtId="164" fontId="5" fillId="0" borderId="12" xfId="0" applyNumberFormat="1" applyFont="1" applyFill="1" applyBorder="1" applyAlignment="1">
      <alignment vertical="center"/>
    </xf>
    <xf numFmtId="2" fontId="5" fillId="0" borderId="12" xfId="0" applyNumberFormat="1" applyFont="1" applyFill="1" applyBorder="1"/>
    <xf numFmtId="2" fontId="6" fillId="0" borderId="13" xfId="0" applyNumberFormat="1" applyFont="1" applyFill="1" applyBorder="1"/>
    <xf numFmtId="0" fontId="6" fillId="5" borderId="14" xfId="0" applyFont="1" applyFill="1" applyBorder="1" applyAlignment="1">
      <alignment horizontal="justify"/>
    </xf>
    <xf numFmtId="0" fontId="6" fillId="5" borderId="3" xfId="0" applyFont="1" applyFill="1" applyBorder="1" applyAlignment="1">
      <alignment horizontal="justify"/>
    </xf>
    <xf numFmtId="164" fontId="6" fillId="5" borderId="3" xfId="0" applyNumberFormat="1" applyFont="1" applyFill="1" applyBorder="1"/>
    <xf numFmtId="2" fontId="5" fillId="5" borderId="3" xfId="0" applyNumberFormat="1" applyFont="1" applyFill="1" applyBorder="1"/>
    <xf numFmtId="2" fontId="6" fillId="5" borderId="15" xfId="0" applyNumberFormat="1" applyFont="1" applyFill="1" applyBorder="1"/>
    <xf numFmtId="0" fontId="6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justify"/>
    </xf>
    <xf numFmtId="164" fontId="6" fillId="2" borderId="5" xfId="0" applyNumberFormat="1" applyFont="1" applyFill="1" applyBorder="1"/>
    <xf numFmtId="0" fontId="6" fillId="2" borderId="5" xfId="0" applyFont="1" applyFill="1" applyBorder="1"/>
    <xf numFmtId="2" fontId="5" fillId="2" borderId="5" xfId="0" applyNumberFormat="1" applyFont="1" applyFill="1" applyBorder="1"/>
    <xf numFmtId="2" fontId="6" fillId="2" borderId="6" xfId="0" applyNumberFormat="1" applyFont="1" applyFill="1" applyBorder="1"/>
    <xf numFmtId="0" fontId="12" fillId="2" borderId="16" xfId="0" applyFont="1" applyFill="1" applyBorder="1" applyAlignment="1">
      <alignment horizontal="right"/>
    </xf>
    <xf numFmtId="0" fontId="5" fillId="2" borderId="17" xfId="0" applyFont="1" applyFill="1" applyBorder="1" applyAlignment="1">
      <alignment horizontal="justify"/>
    </xf>
    <xf numFmtId="164" fontId="5" fillId="2" borderId="17" xfId="0" applyNumberFormat="1" applyFont="1" applyFill="1" applyBorder="1"/>
    <xf numFmtId="164" fontId="6" fillId="2" borderId="17" xfId="0" applyNumberFormat="1" applyFont="1" applyFill="1" applyBorder="1"/>
    <xf numFmtId="0" fontId="6" fillId="2" borderId="17" xfId="0" applyFont="1" applyFill="1" applyBorder="1"/>
    <xf numFmtId="2" fontId="5" fillId="2" borderId="17" xfId="0" applyNumberFormat="1" applyFont="1" applyFill="1" applyBorder="1"/>
    <xf numFmtId="2" fontId="6" fillId="2" borderId="18" xfId="0" applyNumberFormat="1" applyFont="1" applyFill="1" applyBorder="1"/>
    <xf numFmtId="0" fontId="5" fillId="0" borderId="1" xfId="0" applyFont="1" applyFill="1" applyBorder="1" applyAlignment="1">
      <alignment horizontal="justify"/>
    </xf>
    <xf numFmtId="0" fontId="5" fillId="3" borderId="9" xfId="0" applyFont="1" applyFill="1" applyBorder="1" applyAlignment="1">
      <alignment horizontal="right"/>
    </xf>
    <xf numFmtId="0" fontId="5" fillId="3" borderId="2" xfId="0" applyFont="1" applyFill="1" applyBorder="1" applyAlignment="1">
      <alignment horizontal="right"/>
    </xf>
    <xf numFmtId="164" fontId="5" fillId="3" borderId="2" xfId="0" applyNumberFormat="1" applyFont="1" applyFill="1" applyBorder="1" applyAlignment="1">
      <alignment horizontal="right"/>
    </xf>
    <xf numFmtId="2" fontId="5" fillId="3" borderId="2" xfId="0" applyNumberFormat="1" applyFont="1" applyFill="1" applyBorder="1" applyAlignment="1">
      <alignment horizontal="right"/>
    </xf>
    <xf numFmtId="2" fontId="5" fillId="3" borderId="10" xfId="0" applyNumberFormat="1" applyFont="1" applyFill="1" applyBorder="1" applyAlignment="1">
      <alignment horizontal="right"/>
    </xf>
    <xf numFmtId="164" fontId="5" fillId="0" borderId="1" xfId="0" applyNumberFormat="1" applyFont="1" applyFill="1" applyBorder="1"/>
    <xf numFmtId="0" fontId="5" fillId="0" borderId="1" xfId="0" applyFont="1" applyFill="1" applyBorder="1" applyAlignment="1">
      <alignment horizontal="right"/>
    </xf>
    <xf numFmtId="0" fontId="6" fillId="0" borderId="1" xfId="0" applyFont="1" applyFill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6" fillId="0" borderId="1" xfId="0" applyNumberFormat="1" applyFont="1" applyFill="1" applyBorder="1"/>
    <xf numFmtId="164" fontId="6" fillId="0" borderId="1" xfId="0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horizontal="justify"/>
    </xf>
    <xf numFmtId="0" fontId="1" fillId="0" borderId="0" xfId="0" applyFont="1" applyFill="1" applyAlignment="1">
      <alignment horizontal="justify"/>
    </xf>
    <xf numFmtId="0" fontId="1" fillId="0" borderId="0" xfId="0" applyFont="1" applyFill="1"/>
    <xf numFmtId="0" fontId="5" fillId="0" borderId="1" xfId="0" applyFont="1" applyFill="1" applyBorder="1" applyAlignment="1">
      <alignment horizontal="justify" textRotation="90"/>
    </xf>
    <xf numFmtId="0" fontId="7" fillId="7" borderId="1" xfId="0" quotePrefix="1" applyFont="1" applyFill="1" applyBorder="1" applyAlignment="1">
      <alignment vertical="center" wrapText="1"/>
    </xf>
    <xf numFmtId="0" fontId="7" fillId="7" borderId="1" xfId="0" applyFont="1" applyFill="1" applyBorder="1" applyAlignment="1">
      <alignment vertical="center" wrapText="1"/>
    </xf>
    <xf numFmtId="164" fontId="7" fillId="7" borderId="1" xfId="0" applyNumberFormat="1" applyFont="1" applyFill="1" applyBorder="1" applyAlignment="1">
      <alignment vertical="center" wrapText="1"/>
    </xf>
    <xf numFmtId="164" fontId="6" fillId="7" borderId="1" xfId="0" applyNumberFormat="1" applyFont="1" applyFill="1" applyBorder="1" applyAlignment="1">
      <alignment horizontal="right" vertical="center" wrapText="1"/>
    </xf>
    <xf numFmtId="164" fontId="6" fillId="7" borderId="1" xfId="0" applyNumberFormat="1" applyFont="1" applyFill="1" applyBorder="1" applyAlignment="1">
      <alignment horizontal="right" vertical="center"/>
    </xf>
    <xf numFmtId="0" fontId="6" fillId="7" borderId="0" xfId="0" applyFont="1" applyFill="1"/>
    <xf numFmtId="0" fontId="5" fillId="7" borderId="0" xfId="0" applyFont="1" applyFill="1"/>
    <xf numFmtId="49" fontId="6" fillId="7" borderId="1" xfId="0" quotePrefix="1" applyNumberFormat="1" applyFont="1" applyFill="1" applyBorder="1" applyAlignment="1">
      <alignment horizontal="left" vertical="center" wrapText="1"/>
    </xf>
    <xf numFmtId="0" fontId="6" fillId="7" borderId="1" xfId="0" applyFont="1" applyFill="1" applyBorder="1" applyAlignment="1">
      <alignment vertical="center" wrapText="1"/>
    </xf>
    <xf numFmtId="0" fontId="6" fillId="7" borderId="0" xfId="0" quotePrefix="1" applyFont="1" applyFill="1" applyBorder="1" applyAlignment="1">
      <alignment horizontal="left" vertical="center" wrapText="1"/>
    </xf>
    <xf numFmtId="0" fontId="6" fillId="7" borderId="0" xfId="0" applyFont="1" applyFill="1" applyBorder="1" applyAlignment="1">
      <alignment vertical="center" wrapText="1"/>
    </xf>
    <xf numFmtId="164" fontId="6" fillId="7" borderId="0" xfId="0" applyNumberFormat="1" applyFont="1" applyFill="1" applyBorder="1" applyAlignment="1">
      <alignment vertical="center" wrapText="1"/>
    </xf>
    <xf numFmtId="164" fontId="6" fillId="7" borderId="0" xfId="0" applyNumberFormat="1" applyFont="1" applyFill="1" applyBorder="1" applyAlignment="1">
      <alignment horizontal="right" vertical="center" wrapText="1"/>
    </xf>
    <xf numFmtId="164" fontId="5" fillId="7" borderId="0" xfId="0" applyNumberFormat="1" applyFont="1" applyFill="1" applyBorder="1"/>
    <xf numFmtId="164" fontId="6" fillId="7" borderId="0" xfId="0" applyNumberFormat="1" applyFont="1" applyFill="1" applyBorder="1"/>
    <xf numFmtId="0" fontId="5" fillId="7" borderId="0" xfId="0" applyFont="1" applyFill="1" applyAlignment="1">
      <alignment horizontal="left"/>
    </xf>
    <xf numFmtId="0" fontId="5" fillId="7" borderId="0" xfId="0" applyFont="1" applyFill="1" applyAlignment="1">
      <alignment horizontal="justify"/>
    </xf>
    <xf numFmtId="0" fontId="1" fillId="6" borderId="0" xfId="0" applyFont="1" applyFill="1" applyAlignment="1">
      <alignment horizontal="justify"/>
    </xf>
    <xf numFmtId="0" fontId="1" fillId="6" borderId="0" xfId="0" applyFont="1" applyFill="1"/>
    <xf numFmtId="164" fontId="5" fillId="7" borderId="0" xfId="0" applyNumberFormat="1" applyFont="1" applyFill="1" applyAlignment="1">
      <alignment horizontal="center"/>
    </xf>
    <xf numFmtId="0" fontId="5" fillId="7" borderId="1" xfId="0" applyFont="1" applyFill="1" applyBorder="1" applyAlignment="1">
      <alignment horizontal="justify"/>
    </xf>
    <xf numFmtId="164" fontId="5" fillId="7" borderId="1" xfId="0" applyNumberFormat="1" applyFont="1" applyFill="1" applyBorder="1" applyAlignment="1">
      <alignment horizontal="right" vertical="center"/>
    </xf>
    <xf numFmtId="164" fontId="7" fillId="7" borderId="1" xfId="0" applyNumberFormat="1" applyFont="1" applyFill="1" applyBorder="1" applyAlignment="1">
      <alignment horizontal="right" vertical="center"/>
    </xf>
    <xf numFmtId="0" fontId="1" fillId="7" borderId="0" xfId="0" applyFont="1" applyFill="1" applyAlignment="1">
      <alignment horizontal="justify"/>
    </xf>
    <xf numFmtId="164" fontId="1" fillId="7" borderId="1" xfId="0" applyNumberFormat="1" applyFont="1" applyFill="1" applyBorder="1" applyAlignment="1">
      <alignment horizontal="right" vertical="center"/>
    </xf>
    <xf numFmtId="0" fontId="5" fillId="7" borderId="1" xfId="0" applyFont="1" applyFill="1" applyBorder="1"/>
    <xf numFmtId="0" fontId="6" fillId="7" borderId="1" xfId="0" applyFont="1" applyFill="1" applyBorder="1"/>
    <xf numFmtId="164" fontId="11" fillId="7" borderId="1" xfId="0" applyNumberFormat="1" applyFont="1" applyFill="1" applyBorder="1" applyAlignment="1">
      <alignment horizontal="right" vertical="center"/>
    </xf>
    <xf numFmtId="0" fontId="1" fillId="7" borderId="0" xfId="0" applyFont="1" applyFill="1"/>
    <xf numFmtId="0" fontId="6" fillId="0" borderId="0" xfId="0" applyFont="1" applyFill="1" applyAlignment="1">
      <alignment horizontal="justify"/>
    </xf>
    <xf numFmtId="0" fontId="5" fillId="0" borderId="0" xfId="0" applyFont="1" applyFill="1" applyAlignment="1">
      <alignment wrapText="1"/>
    </xf>
    <xf numFmtId="0" fontId="6" fillId="0" borderId="0" xfId="0" applyFont="1" applyFill="1" applyAlignment="1">
      <alignment horizontal="justify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justify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22" xfId="0" applyFont="1" applyFill="1" applyBorder="1" applyAlignment="1">
      <alignment horizontal="justify"/>
    </xf>
    <xf numFmtId="0" fontId="5" fillId="0" borderId="23" xfId="0" applyFont="1" applyFill="1" applyBorder="1" applyAlignment="1">
      <alignment horizontal="justify"/>
    </xf>
    <xf numFmtId="0" fontId="5" fillId="0" borderId="24" xfId="0" applyFont="1" applyFill="1" applyBorder="1" applyAlignment="1">
      <alignment horizontal="justify"/>
    </xf>
    <xf numFmtId="0" fontId="4" fillId="0" borderId="0" xfId="0" applyFont="1" applyFill="1" applyAlignment="1">
      <alignment horizontal="center"/>
    </xf>
    <xf numFmtId="0" fontId="10" fillId="0" borderId="0" xfId="0" applyFont="1" applyFill="1" applyAlignment="1">
      <alignment horizontal="justify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4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R92"/>
  <sheetViews>
    <sheetView view="pageBreakPreview" zoomScale="85" zoomScaleNormal="85" zoomScaleSheetLayoutView="85" workbookViewId="0">
      <pane xSplit="2" ySplit="7" topLeftCell="C9" activePane="bottomRight" state="frozen"/>
      <selection activeCell="J16" sqref="J16"/>
      <selection pane="topRight" activeCell="J16" sqref="J16"/>
      <selection pane="bottomLeft" activeCell="J16" sqref="J16"/>
      <selection pane="bottomRight" activeCell="A4" sqref="A4:Q4"/>
    </sheetView>
  </sheetViews>
  <sheetFormatPr defaultColWidth="9.140625" defaultRowHeight="12.75" x14ac:dyDescent="0.2"/>
  <cols>
    <col min="1" max="1" width="8.140625" style="9" customWidth="1"/>
    <col min="2" max="2" width="22.42578125" style="15" customWidth="1"/>
    <col min="3" max="3" width="9.42578125" style="15" bestFit="1" customWidth="1"/>
    <col min="4" max="4" width="8.140625" style="15" bestFit="1" customWidth="1"/>
    <col min="5" max="5" width="9.42578125" style="15" bestFit="1" customWidth="1"/>
    <col min="6" max="6" width="13.5703125" style="16" bestFit="1" customWidth="1"/>
    <col min="7" max="7" width="11.5703125" style="4" bestFit="1" customWidth="1"/>
    <col min="8" max="8" width="11.5703125" style="6" bestFit="1" customWidth="1"/>
    <col min="9" max="10" width="11.5703125" style="4" bestFit="1" customWidth="1"/>
    <col min="11" max="11" width="9.140625" style="6" customWidth="1"/>
    <col min="12" max="12" width="8.42578125" style="6" bestFit="1" customWidth="1"/>
    <col min="13" max="13" width="10.140625" style="6" customWidth="1"/>
    <col min="14" max="14" width="8.140625" style="6" bestFit="1" customWidth="1"/>
    <col min="15" max="15" width="9.42578125" style="4" customWidth="1"/>
    <col min="16" max="16" width="10" style="4" customWidth="1"/>
    <col min="17" max="17" width="8.140625" style="6" bestFit="1" customWidth="1"/>
    <col min="18" max="16384" width="9.140625" style="4"/>
  </cols>
  <sheetData>
    <row r="1" spans="1:18" ht="15.6" customHeight="1" x14ac:dyDescent="0.2">
      <c r="K1" s="154" t="s">
        <v>13</v>
      </c>
      <c r="L1" s="154"/>
      <c r="M1" s="154"/>
      <c r="N1" s="154"/>
      <c r="O1" s="154"/>
      <c r="P1" s="154"/>
      <c r="Q1" s="4"/>
      <c r="R1" s="7"/>
    </row>
    <row r="2" spans="1:18" ht="16.350000000000001" customHeight="1" x14ac:dyDescent="0.4">
      <c r="C2" s="29"/>
      <c r="D2" s="166"/>
      <c r="E2" s="166"/>
      <c r="F2" s="166"/>
      <c r="G2" s="166"/>
      <c r="K2" s="161" t="s">
        <v>41</v>
      </c>
      <c r="L2" s="161"/>
      <c r="M2" s="161"/>
      <c r="N2" s="161"/>
      <c r="O2" s="161"/>
      <c r="P2" s="161"/>
      <c r="Q2" s="161"/>
      <c r="R2" s="17"/>
    </row>
    <row r="3" spans="1:18" x14ac:dyDescent="0.2">
      <c r="K3" s="9" t="s">
        <v>51</v>
      </c>
      <c r="L3" s="9"/>
      <c r="M3" s="9"/>
      <c r="N3" s="9"/>
      <c r="P3" s="8"/>
      <c r="Q3" s="4"/>
      <c r="R3" s="8"/>
    </row>
    <row r="4" spans="1:18" ht="18.75" x14ac:dyDescent="0.3">
      <c r="A4" s="165" t="s">
        <v>50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0"/>
    </row>
    <row r="5" spans="1:18" x14ac:dyDescent="0.2">
      <c r="A5" s="21"/>
      <c r="B5" s="22"/>
      <c r="C5" s="22"/>
      <c r="D5" s="22"/>
      <c r="E5" s="22"/>
      <c r="F5" s="23"/>
      <c r="G5" s="10"/>
      <c r="H5" s="10"/>
      <c r="I5" s="10"/>
      <c r="Q5" s="4" t="s">
        <v>14</v>
      </c>
    </row>
    <row r="6" spans="1:18" s="1" customFormat="1" ht="26.45" customHeight="1" x14ac:dyDescent="0.2">
      <c r="A6" s="30" t="s">
        <v>20</v>
      </c>
      <c r="B6" s="159" t="s">
        <v>18</v>
      </c>
      <c r="C6" s="156" t="s">
        <v>46</v>
      </c>
      <c r="D6" s="157"/>
      <c r="E6" s="158"/>
      <c r="F6" s="155" t="s">
        <v>43</v>
      </c>
      <c r="G6" s="155"/>
      <c r="H6" s="155"/>
      <c r="I6" s="156" t="s">
        <v>47</v>
      </c>
      <c r="J6" s="157"/>
      <c r="K6" s="158"/>
      <c r="L6" s="162" t="s">
        <v>48</v>
      </c>
      <c r="M6" s="163"/>
      <c r="N6" s="164"/>
      <c r="O6" s="155" t="s">
        <v>19</v>
      </c>
      <c r="P6" s="155"/>
      <c r="Q6" s="155"/>
    </row>
    <row r="7" spans="1:18" s="11" customFormat="1" ht="14.1" customHeight="1" x14ac:dyDescent="0.2">
      <c r="A7" s="31"/>
      <c r="B7" s="160"/>
      <c r="C7" s="18" t="s">
        <v>3</v>
      </c>
      <c r="D7" s="19" t="s">
        <v>4</v>
      </c>
      <c r="E7" s="20" t="s">
        <v>2</v>
      </c>
      <c r="F7" s="18" t="s">
        <v>3</v>
      </c>
      <c r="G7" s="19" t="s">
        <v>4</v>
      </c>
      <c r="H7" s="20" t="s">
        <v>2</v>
      </c>
      <c r="I7" s="19" t="s">
        <v>3</v>
      </c>
      <c r="J7" s="19" t="s">
        <v>4</v>
      </c>
      <c r="K7" s="20" t="s">
        <v>2</v>
      </c>
      <c r="L7" s="19" t="s">
        <v>3</v>
      </c>
      <c r="M7" s="19" t="s">
        <v>4</v>
      </c>
      <c r="N7" s="20" t="s">
        <v>2</v>
      </c>
      <c r="O7" s="3" t="s">
        <v>3</v>
      </c>
      <c r="P7" s="3" t="s">
        <v>17</v>
      </c>
      <c r="Q7" s="14" t="s">
        <v>2</v>
      </c>
    </row>
    <row r="8" spans="1:18" s="127" customFormat="1" x14ac:dyDescent="0.2">
      <c r="A8" s="122" t="s">
        <v>28</v>
      </c>
      <c r="B8" s="123" t="s">
        <v>29</v>
      </c>
      <c r="C8" s="124">
        <v>14763.6</v>
      </c>
      <c r="D8" s="124">
        <v>39.1</v>
      </c>
      <c r="E8" s="125">
        <f t="shared" ref="E8:E17" si="0">SUM(C8:D8)</f>
        <v>14802.7</v>
      </c>
      <c r="F8" s="124">
        <v>24741.7</v>
      </c>
      <c r="G8" s="124">
        <v>128</v>
      </c>
      <c r="H8" s="124">
        <f t="shared" ref="H8:H17" si="1">SUM(F8:G8)</f>
        <v>24869.7</v>
      </c>
      <c r="I8" s="124">
        <v>16811.3</v>
      </c>
      <c r="J8" s="124">
        <v>13.3</v>
      </c>
      <c r="K8" s="124">
        <f t="shared" ref="K8:K17" si="2">SUM(I8:J8)</f>
        <v>16824.599999999999</v>
      </c>
      <c r="L8" s="126">
        <f t="shared" ref="L8:L18" si="3">SUM(I8/C8)*100</f>
        <v>113.86992332493429</v>
      </c>
      <c r="M8" s="126">
        <f t="shared" ref="M8:M18" si="4">SUM(J8/D8)*100</f>
        <v>34.015345268542205</v>
      </c>
      <c r="N8" s="126">
        <f t="shared" ref="N8:N18" si="5">SUM(K8/E8)*100</f>
        <v>113.65899464286919</v>
      </c>
      <c r="O8" s="126">
        <f t="shared" ref="O8:O18" si="6">SUM(I8/F8)*100</f>
        <v>67.947230788506857</v>
      </c>
      <c r="P8" s="126">
        <f t="shared" ref="P8:P18" si="7">SUM(J8/G8)*100</f>
        <v>10.390625</v>
      </c>
      <c r="Q8" s="126">
        <f t="shared" ref="Q8:Q18" si="8">SUM(K8/H8)*100</f>
        <v>67.650996996344944</v>
      </c>
    </row>
    <row r="9" spans="1:18" s="128" customFormat="1" x14ac:dyDescent="0.2">
      <c r="A9" s="122" t="s">
        <v>21</v>
      </c>
      <c r="B9" s="123" t="s">
        <v>30</v>
      </c>
      <c r="C9" s="124">
        <v>61922.3</v>
      </c>
      <c r="D9" s="124">
        <v>3323.2</v>
      </c>
      <c r="E9" s="125">
        <f t="shared" si="0"/>
        <v>65245.5</v>
      </c>
      <c r="F9" s="124">
        <v>108611.2</v>
      </c>
      <c r="G9" s="124">
        <v>7628.5</v>
      </c>
      <c r="H9" s="124">
        <f t="shared" si="1"/>
        <v>116239.7</v>
      </c>
      <c r="I9" s="124">
        <v>71179.199999999997</v>
      </c>
      <c r="J9" s="124">
        <v>2497.3000000000002</v>
      </c>
      <c r="K9" s="124">
        <f t="shared" si="2"/>
        <v>73676.5</v>
      </c>
      <c r="L9" s="126">
        <f t="shared" si="3"/>
        <v>114.94921861752549</v>
      </c>
      <c r="M9" s="126">
        <f t="shared" si="4"/>
        <v>75.147448242657688</v>
      </c>
      <c r="N9" s="126">
        <f t="shared" si="5"/>
        <v>112.92196396686363</v>
      </c>
      <c r="O9" s="126">
        <f t="shared" si="6"/>
        <v>65.535782681712391</v>
      </c>
      <c r="P9" s="126">
        <f t="shared" si="7"/>
        <v>32.736448843153966</v>
      </c>
      <c r="Q9" s="126">
        <f t="shared" si="8"/>
        <v>63.383250300886871</v>
      </c>
    </row>
    <row r="10" spans="1:18" s="128" customFormat="1" x14ac:dyDescent="0.2">
      <c r="A10" s="122" t="s">
        <v>22</v>
      </c>
      <c r="B10" s="123" t="s">
        <v>31</v>
      </c>
      <c r="C10" s="124">
        <v>41407</v>
      </c>
      <c r="D10" s="124">
        <v>4216.8999999999996</v>
      </c>
      <c r="E10" s="125">
        <f t="shared" si="0"/>
        <v>45623.9</v>
      </c>
      <c r="F10" s="124">
        <v>25106.9</v>
      </c>
      <c r="G10" s="124">
        <v>3339.3</v>
      </c>
      <c r="H10" s="124">
        <f t="shared" si="1"/>
        <v>28446.2</v>
      </c>
      <c r="I10" s="124">
        <v>22903.200000000001</v>
      </c>
      <c r="J10" s="124">
        <v>3016</v>
      </c>
      <c r="K10" s="124">
        <f t="shared" si="2"/>
        <v>25919.200000000001</v>
      </c>
      <c r="L10" s="126">
        <f t="shared" si="3"/>
        <v>55.31238679450334</v>
      </c>
      <c r="M10" s="126">
        <f t="shared" si="4"/>
        <v>71.521733975195062</v>
      </c>
      <c r="N10" s="126">
        <f t="shared" si="5"/>
        <v>56.810575159072329</v>
      </c>
      <c r="O10" s="126">
        <f t="shared" si="6"/>
        <v>91.222731599679761</v>
      </c>
      <c r="P10" s="126">
        <f t="shared" si="7"/>
        <v>90.318330188961752</v>
      </c>
      <c r="Q10" s="126">
        <f t="shared" si="8"/>
        <v>91.11656389957183</v>
      </c>
    </row>
    <row r="11" spans="1:18" s="128" customFormat="1" ht="38.25" x14ac:dyDescent="0.2">
      <c r="A11" s="122" t="s">
        <v>27</v>
      </c>
      <c r="B11" s="123" t="s">
        <v>32</v>
      </c>
      <c r="C11" s="124">
        <v>65204.1</v>
      </c>
      <c r="D11" s="124">
        <v>227.1</v>
      </c>
      <c r="E11" s="125">
        <f t="shared" si="0"/>
        <v>65431.199999999997</v>
      </c>
      <c r="F11" s="124">
        <v>9668.5</v>
      </c>
      <c r="G11" s="124">
        <v>202.2</v>
      </c>
      <c r="H11" s="124">
        <f t="shared" si="1"/>
        <v>9870.7000000000007</v>
      </c>
      <c r="I11" s="124">
        <v>6576</v>
      </c>
      <c r="J11" s="124">
        <v>88.2</v>
      </c>
      <c r="K11" s="124">
        <f t="shared" si="2"/>
        <v>6664.2</v>
      </c>
      <c r="L11" s="126">
        <f t="shared" si="3"/>
        <v>10.085255375045435</v>
      </c>
      <c r="M11" s="126">
        <f t="shared" si="4"/>
        <v>38.837516512549541</v>
      </c>
      <c r="N11" s="126">
        <f t="shared" si="5"/>
        <v>10.185049334262555</v>
      </c>
      <c r="O11" s="126">
        <f t="shared" si="6"/>
        <v>68.014686869731605</v>
      </c>
      <c r="P11" s="126">
        <f t="shared" si="7"/>
        <v>43.620178041543028</v>
      </c>
      <c r="Q11" s="126">
        <f t="shared" si="8"/>
        <v>67.514968543264402</v>
      </c>
    </row>
    <row r="12" spans="1:18" s="128" customFormat="1" x14ac:dyDescent="0.2">
      <c r="A12" s="122" t="s">
        <v>23</v>
      </c>
      <c r="B12" s="123" t="s">
        <v>33</v>
      </c>
      <c r="C12" s="124">
        <v>2120.4</v>
      </c>
      <c r="D12" s="124">
        <v>57.6</v>
      </c>
      <c r="E12" s="125">
        <f t="shared" si="0"/>
        <v>2178</v>
      </c>
      <c r="F12" s="124">
        <v>3769.5</v>
      </c>
      <c r="G12" s="124">
        <v>405.8</v>
      </c>
      <c r="H12" s="124">
        <f t="shared" si="1"/>
        <v>4175.3</v>
      </c>
      <c r="I12" s="124">
        <v>2477.6999999999998</v>
      </c>
      <c r="J12" s="124">
        <v>40.799999999999997</v>
      </c>
      <c r="K12" s="124">
        <f t="shared" si="2"/>
        <v>2518.5</v>
      </c>
      <c r="L12" s="126">
        <f t="shared" si="3"/>
        <v>116.85059422750423</v>
      </c>
      <c r="M12" s="126">
        <f t="shared" si="4"/>
        <v>70.833333333333329</v>
      </c>
      <c r="N12" s="126">
        <f t="shared" si="5"/>
        <v>115.633608815427</v>
      </c>
      <c r="O12" s="126">
        <f t="shared" si="6"/>
        <v>65.730202944687619</v>
      </c>
      <c r="P12" s="126">
        <f t="shared" si="7"/>
        <v>10.054213898472153</v>
      </c>
      <c r="Q12" s="126">
        <f t="shared" si="8"/>
        <v>60.31901899264723</v>
      </c>
    </row>
    <row r="13" spans="1:18" s="127" customFormat="1" ht="12.75" customHeight="1" x14ac:dyDescent="0.2">
      <c r="A13" s="122" t="s">
        <v>24</v>
      </c>
      <c r="B13" s="123" t="s">
        <v>34</v>
      </c>
      <c r="C13" s="124">
        <v>1732.5</v>
      </c>
      <c r="D13" s="124">
        <v>29.2</v>
      </c>
      <c r="E13" s="125">
        <f t="shared" si="0"/>
        <v>1761.7</v>
      </c>
      <c r="F13" s="124">
        <v>3187.4</v>
      </c>
      <c r="G13" s="124">
        <v>130.30000000000001</v>
      </c>
      <c r="H13" s="124">
        <f t="shared" si="1"/>
        <v>3317.7000000000003</v>
      </c>
      <c r="I13" s="124">
        <v>2059</v>
      </c>
      <c r="J13" s="124">
        <v>19.600000000000001</v>
      </c>
      <c r="K13" s="124">
        <f t="shared" si="2"/>
        <v>2078.6</v>
      </c>
      <c r="L13" s="126">
        <f t="shared" si="3"/>
        <v>118.84559884559884</v>
      </c>
      <c r="M13" s="126">
        <f t="shared" si="4"/>
        <v>67.123287671232873</v>
      </c>
      <c r="N13" s="126">
        <f t="shared" si="5"/>
        <v>117.98830674916275</v>
      </c>
      <c r="O13" s="126">
        <f t="shared" si="6"/>
        <v>64.598105038589452</v>
      </c>
      <c r="P13" s="126">
        <f t="shared" si="7"/>
        <v>15.042210283960092</v>
      </c>
      <c r="Q13" s="126">
        <f t="shared" si="8"/>
        <v>62.651837116074383</v>
      </c>
    </row>
    <row r="14" spans="1:18" s="127" customFormat="1" ht="25.5" x14ac:dyDescent="0.2">
      <c r="A14" s="122" t="s">
        <v>25</v>
      </c>
      <c r="B14" s="123" t="s">
        <v>35</v>
      </c>
      <c r="C14" s="124">
        <v>4006.7</v>
      </c>
      <c r="D14" s="124"/>
      <c r="E14" s="125">
        <f t="shared" si="0"/>
        <v>4006.7</v>
      </c>
      <c r="F14" s="124">
        <v>6176.6</v>
      </c>
      <c r="G14" s="124">
        <v>0.6</v>
      </c>
      <c r="H14" s="124">
        <f t="shared" si="1"/>
        <v>6177.2000000000007</v>
      </c>
      <c r="I14" s="124">
        <v>3969.7</v>
      </c>
      <c r="J14" s="124"/>
      <c r="K14" s="124">
        <f t="shared" si="2"/>
        <v>3969.7</v>
      </c>
      <c r="L14" s="126">
        <f t="shared" si="3"/>
        <v>99.076546784136582</v>
      </c>
      <c r="M14" s="126"/>
      <c r="N14" s="126">
        <f t="shared" si="5"/>
        <v>99.076546784136582</v>
      </c>
      <c r="O14" s="126">
        <f t="shared" si="6"/>
        <v>64.269986724087687</v>
      </c>
      <c r="P14" s="126">
        <f t="shared" si="7"/>
        <v>0</v>
      </c>
      <c r="Q14" s="126">
        <f t="shared" si="8"/>
        <v>64.263744091173976</v>
      </c>
    </row>
    <row r="15" spans="1:18" s="127" customFormat="1" ht="25.5" x14ac:dyDescent="0.2">
      <c r="A15" s="122" t="s">
        <v>36</v>
      </c>
      <c r="B15" s="123" t="s">
        <v>37</v>
      </c>
      <c r="C15" s="124">
        <v>2629.8</v>
      </c>
      <c r="D15" s="124">
        <v>13.7</v>
      </c>
      <c r="E15" s="125">
        <f t="shared" si="0"/>
        <v>2643.5</v>
      </c>
      <c r="F15" s="124">
        <v>2045</v>
      </c>
      <c r="G15" s="124">
        <v>5150.3999999999996</v>
      </c>
      <c r="H15" s="124">
        <f t="shared" si="1"/>
        <v>7195.4</v>
      </c>
      <c r="I15" s="124">
        <v>1422.3</v>
      </c>
      <c r="J15" s="124">
        <v>1570.5</v>
      </c>
      <c r="K15" s="124">
        <f t="shared" si="2"/>
        <v>2992.8</v>
      </c>
      <c r="L15" s="126">
        <f t="shared" si="3"/>
        <v>54.083960757472049</v>
      </c>
      <c r="M15" s="126">
        <f t="shared" si="4"/>
        <v>11463.503649635037</v>
      </c>
      <c r="N15" s="126">
        <f t="shared" si="5"/>
        <v>113.21354265178741</v>
      </c>
      <c r="O15" s="126">
        <f t="shared" si="6"/>
        <v>69.55012224938875</v>
      </c>
      <c r="P15" s="126">
        <f t="shared" si="7"/>
        <v>30.492777260018645</v>
      </c>
      <c r="Q15" s="126">
        <f t="shared" si="8"/>
        <v>41.59324012563583</v>
      </c>
    </row>
    <row r="16" spans="1:18" s="127" customFormat="1" x14ac:dyDescent="0.2">
      <c r="A16" s="122" t="s">
        <v>26</v>
      </c>
      <c r="B16" s="123" t="s">
        <v>38</v>
      </c>
      <c r="C16" s="124">
        <v>50.5</v>
      </c>
      <c r="D16" s="124">
        <v>35</v>
      </c>
      <c r="E16" s="125">
        <f t="shared" si="0"/>
        <v>85.5</v>
      </c>
      <c r="F16" s="124">
        <v>178.1</v>
      </c>
      <c r="G16" s="124">
        <v>135</v>
      </c>
      <c r="H16" s="124">
        <f t="shared" si="1"/>
        <v>313.10000000000002</v>
      </c>
      <c r="I16" s="124">
        <v>90.4</v>
      </c>
      <c r="J16" s="124">
        <v>57.8</v>
      </c>
      <c r="K16" s="124">
        <f t="shared" si="2"/>
        <v>148.19999999999999</v>
      </c>
      <c r="L16" s="126">
        <f t="shared" si="3"/>
        <v>179.00990099009903</v>
      </c>
      <c r="M16" s="126">
        <f t="shared" si="4"/>
        <v>165.14285714285711</v>
      </c>
      <c r="N16" s="126">
        <f t="shared" si="5"/>
        <v>173.33333333333331</v>
      </c>
      <c r="O16" s="126">
        <f t="shared" si="6"/>
        <v>50.758001122964636</v>
      </c>
      <c r="P16" s="126">
        <f t="shared" si="7"/>
        <v>42.81481481481481</v>
      </c>
      <c r="Q16" s="126">
        <f t="shared" si="8"/>
        <v>47.333120408815063</v>
      </c>
    </row>
    <row r="17" spans="1:17" s="128" customFormat="1" ht="25.5" x14ac:dyDescent="0.2">
      <c r="A17" s="122" t="s">
        <v>39</v>
      </c>
      <c r="B17" s="123" t="s">
        <v>40</v>
      </c>
      <c r="C17" s="124">
        <v>562.5</v>
      </c>
      <c r="D17" s="124"/>
      <c r="E17" s="125">
        <f t="shared" si="0"/>
        <v>562.5</v>
      </c>
      <c r="F17" s="124">
        <v>850</v>
      </c>
      <c r="G17" s="124"/>
      <c r="H17" s="124">
        <f t="shared" si="1"/>
        <v>850</v>
      </c>
      <c r="I17" s="124">
        <v>662.5</v>
      </c>
      <c r="J17" s="124"/>
      <c r="K17" s="124">
        <f t="shared" si="2"/>
        <v>662.5</v>
      </c>
      <c r="L17" s="126">
        <f t="shared" si="3"/>
        <v>117.77777777777779</v>
      </c>
      <c r="M17" s="126"/>
      <c r="N17" s="126">
        <f t="shared" si="5"/>
        <v>117.77777777777779</v>
      </c>
      <c r="O17" s="126">
        <f t="shared" si="6"/>
        <v>77.941176470588232</v>
      </c>
      <c r="P17" s="126"/>
      <c r="Q17" s="126">
        <f t="shared" si="8"/>
        <v>77.941176470588232</v>
      </c>
    </row>
    <row r="18" spans="1:17" s="128" customFormat="1" ht="21.75" customHeight="1" x14ac:dyDescent="0.2">
      <c r="A18" s="129"/>
      <c r="B18" s="130" t="s">
        <v>1</v>
      </c>
      <c r="C18" s="124">
        <f t="shared" ref="C18:K18" si="9">SUM(C8+C9+C10+C11+C12+C13+C14+C15+C16+C17)</f>
        <v>194399.4</v>
      </c>
      <c r="D18" s="124">
        <f t="shared" si="9"/>
        <v>7941.7999999999993</v>
      </c>
      <c r="E18" s="124">
        <f>SUM(E8+E9+E10+E11+E12+E13+E14+E15+E16+E17)</f>
        <v>202341.2</v>
      </c>
      <c r="F18" s="124">
        <f t="shared" si="9"/>
        <v>184334.9</v>
      </c>
      <c r="G18" s="124">
        <f t="shared" si="9"/>
        <v>17120.099999999999</v>
      </c>
      <c r="H18" s="124">
        <f t="shared" si="9"/>
        <v>201455.00000000003</v>
      </c>
      <c r="I18" s="124">
        <f t="shared" si="9"/>
        <v>128151.29999999999</v>
      </c>
      <c r="J18" s="124">
        <f t="shared" si="9"/>
        <v>7303.5000000000009</v>
      </c>
      <c r="K18" s="124">
        <f t="shared" si="9"/>
        <v>135454.80000000002</v>
      </c>
      <c r="L18" s="126">
        <f t="shared" si="3"/>
        <v>65.921654079179248</v>
      </c>
      <c r="M18" s="126">
        <f t="shared" si="4"/>
        <v>91.96277921881692</v>
      </c>
      <c r="N18" s="126">
        <f t="shared" si="5"/>
        <v>66.943756387725301</v>
      </c>
      <c r="O18" s="126">
        <f t="shared" si="6"/>
        <v>69.520910039281759</v>
      </c>
      <c r="P18" s="126">
        <f t="shared" si="7"/>
        <v>42.660381656649207</v>
      </c>
      <c r="Q18" s="126">
        <f t="shared" si="8"/>
        <v>67.23824179097069</v>
      </c>
    </row>
    <row r="19" spans="1:17" s="128" customFormat="1" ht="17.45" hidden="1" customHeight="1" x14ac:dyDescent="0.2">
      <c r="A19" s="131"/>
      <c r="B19" s="132"/>
      <c r="C19" s="132"/>
      <c r="D19" s="132"/>
      <c r="E19" s="132"/>
      <c r="F19" s="133"/>
      <c r="G19" s="133"/>
      <c r="H19" s="133"/>
      <c r="I19" s="133"/>
      <c r="J19" s="133"/>
      <c r="K19" s="133"/>
      <c r="L19" s="134"/>
      <c r="M19" s="134"/>
      <c r="N19" s="134"/>
      <c r="O19" s="135"/>
      <c r="P19" s="136"/>
      <c r="Q19" s="136"/>
    </row>
    <row r="20" spans="1:17" s="128" customFormat="1" hidden="1" x14ac:dyDescent="0.2">
      <c r="A20" s="137"/>
      <c r="B20" s="138"/>
      <c r="C20" s="141"/>
      <c r="D20" s="141"/>
      <c r="E20" s="141"/>
      <c r="F20" s="141"/>
      <c r="G20" s="141"/>
      <c r="H20" s="141"/>
      <c r="I20" s="141"/>
      <c r="J20" s="141"/>
      <c r="K20" s="141"/>
      <c r="L20" s="127"/>
      <c r="M20" s="127"/>
      <c r="N20" s="127"/>
      <c r="Q20" s="127"/>
    </row>
    <row r="21" spans="1:17" s="1" customFormat="1" ht="25.5" customHeight="1" x14ac:dyDescent="0.2">
      <c r="A21" s="153" t="s">
        <v>44</v>
      </c>
      <c r="B21" s="153"/>
      <c r="C21" s="153"/>
      <c r="D21" s="6"/>
      <c r="E21" s="4"/>
      <c r="F21" s="6"/>
      <c r="G21" s="6" t="s">
        <v>45</v>
      </c>
      <c r="J21" s="5"/>
    </row>
    <row r="22" spans="1:17" s="1" customFormat="1" ht="25.5" customHeight="1" x14ac:dyDescent="0.2">
      <c r="A22" s="151"/>
      <c r="B22" s="151"/>
      <c r="C22" s="151"/>
      <c r="D22" s="6"/>
      <c r="E22" s="4"/>
      <c r="F22" s="6"/>
      <c r="G22" s="6"/>
      <c r="J22" s="5"/>
    </row>
    <row r="23" spans="1:17" s="1" customFormat="1" ht="25.5" customHeight="1" x14ac:dyDescent="0.2">
      <c r="A23" s="151"/>
      <c r="B23" s="151"/>
      <c r="C23" s="151"/>
      <c r="D23" s="6"/>
      <c r="E23" s="4"/>
      <c r="F23" s="6"/>
      <c r="G23" s="6"/>
      <c r="J23" s="5"/>
    </row>
    <row r="24" spans="1:17" s="1" customFormat="1" ht="25.5" customHeight="1" x14ac:dyDescent="0.2">
      <c r="A24" s="151"/>
      <c r="B24" s="151"/>
      <c r="C24" s="151"/>
      <c r="D24" s="6"/>
      <c r="E24" s="4"/>
      <c r="F24" s="6"/>
      <c r="G24" s="6"/>
      <c r="J24" s="5"/>
    </row>
    <row r="25" spans="1:17" s="1" customFormat="1" ht="25.5" customHeight="1" x14ac:dyDescent="0.2">
      <c r="A25" s="151"/>
      <c r="B25" s="151"/>
      <c r="C25" s="151"/>
      <c r="D25" s="6"/>
      <c r="E25" s="4"/>
      <c r="F25" s="6"/>
      <c r="G25" s="6"/>
      <c r="J25" s="5"/>
    </row>
    <row r="26" spans="1:17" s="1" customFormat="1" ht="25.5" customHeight="1" x14ac:dyDescent="0.2">
      <c r="A26" s="151"/>
      <c r="B26" s="151"/>
      <c r="C26" s="151"/>
      <c r="D26" s="6"/>
      <c r="E26" s="4"/>
      <c r="F26" s="6"/>
      <c r="G26" s="6"/>
      <c r="J26" s="5"/>
    </row>
    <row r="27" spans="1:17" s="1" customFormat="1" ht="25.5" customHeight="1" x14ac:dyDescent="0.2">
      <c r="A27" s="151"/>
      <c r="B27" s="151"/>
      <c r="C27" s="151"/>
      <c r="D27" s="6"/>
      <c r="E27" s="4"/>
      <c r="F27" s="6"/>
      <c r="G27" s="6"/>
      <c r="J27" s="5"/>
    </row>
    <row r="28" spans="1:17" s="1" customFormat="1" ht="25.5" customHeight="1" x14ac:dyDescent="0.2">
      <c r="A28" s="151"/>
      <c r="B28" s="151"/>
      <c r="C28" s="151"/>
      <c r="D28" s="6"/>
      <c r="E28" s="4"/>
      <c r="F28" s="6"/>
      <c r="G28" s="6"/>
      <c r="J28" s="5"/>
    </row>
    <row r="29" spans="1:17" s="1" customFormat="1" ht="25.5" customHeight="1" x14ac:dyDescent="0.2">
      <c r="A29" s="151"/>
      <c r="B29" s="151"/>
      <c r="C29" s="151"/>
      <c r="D29" s="6"/>
      <c r="E29" s="4"/>
      <c r="F29" s="6"/>
      <c r="G29" s="6"/>
      <c r="J29" s="5"/>
    </row>
    <row r="30" spans="1:17" s="1" customFormat="1" ht="25.5" customHeight="1" x14ac:dyDescent="0.2">
      <c r="A30" s="151"/>
      <c r="B30" s="151"/>
      <c r="C30" s="151"/>
      <c r="D30" s="6"/>
      <c r="E30" s="4"/>
      <c r="F30" s="6"/>
      <c r="G30" s="6"/>
      <c r="J30" s="5"/>
    </row>
    <row r="31" spans="1:17" s="1" customFormat="1" ht="25.5" customHeight="1" x14ac:dyDescent="0.2">
      <c r="A31" s="151"/>
      <c r="B31" s="151"/>
      <c r="C31" s="151"/>
      <c r="D31" s="6"/>
      <c r="E31" s="4"/>
      <c r="F31" s="6"/>
      <c r="G31" s="6"/>
      <c r="J31" s="5"/>
    </row>
    <row r="32" spans="1:17" s="1" customFormat="1" ht="25.5" customHeight="1" x14ac:dyDescent="0.2">
      <c r="A32" s="151"/>
      <c r="B32" s="151"/>
      <c r="C32" s="151"/>
      <c r="D32" s="6"/>
      <c r="E32" s="4"/>
      <c r="F32" s="6"/>
      <c r="G32" s="6"/>
      <c r="J32" s="5"/>
    </row>
    <row r="33" spans="1:17" s="1" customFormat="1" ht="25.5" customHeight="1" x14ac:dyDescent="0.2">
      <c r="A33" s="151"/>
      <c r="B33" s="151"/>
      <c r="C33" s="151"/>
      <c r="D33" s="6"/>
      <c r="E33" s="4"/>
      <c r="F33" s="6"/>
      <c r="G33" s="6"/>
      <c r="J33" s="5"/>
    </row>
    <row r="34" spans="1:17" s="1" customFormat="1" ht="25.5" customHeight="1" x14ac:dyDescent="0.2">
      <c r="A34" s="151"/>
      <c r="B34" s="151"/>
      <c r="C34" s="151"/>
      <c r="D34" s="6"/>
      <c r="E34" s="4"/>
      <c r="F34" s="6"/>
      <c r="G34" s="6"/>
      <c r="J34" s="5"/>
    </row>
    <row r="35" spans="1:17" s="1" customFormat="1" ht="25.5" customHeight="1" x14ac:dyDescent="0.2">
      <c r="A35" s="151"/>
      <c r="B35" s="151"/>
      <c r="C35" s="151"/>
      <c r="D35" s="6"/>
      <c r="E35" s="4"/>
      <c r="F35" s="6"/>
      <c r="G35" s="6"/>
      <c r="J35" s="5"/>
    </row>
    <row r="36" spans="1:17" s="1" customFormat="1" ht="25.5" customHeight="1" x14ac:dyDescent="0.2">
      <c r="A36" s="151"/>
      <c r="B36" s="151"/>
      <c r="C36" s="151"/>
      <c r="D36" s="6"/>
      <c r="E36" s="4"/>
      <c r="F36" s="6"/>
      <c r="G36" s="6"/>
      <c r="J36" s="5"/>
    </row>
    <row r="37" spans="1:17" s="1" customFormat="1" ht="25.5" customHeight="1" x14ac:dyDescent="0.2">
      <c r="A37" s="151"/>
      <c r="B37" s="151"/>
      <c r="C37" s="151"/>
      <c r="D37" s="6"/>
      <c r="E37" s="4"/>
      <c r="F37" s="6"/>
      <c r="G37" s="6"/>
      <c r="J37" s="5"/>
    </row>
    <row r="38" spans="1:17" s="1" customFormat="1" ht="25.5" customHeight="1" x14ac:dyDescent="0.2">
      <c r="A38" s="151"/>
      <c r="B38" s="151"/>
      <c r="C38" s="151"/>
      <c r="D38" s="6"/>
      <c r="E38" s="4"/>
      <c r="F38" s="6"/>
      <c r="G38" s="6"/>
      <c r="J38" s="5"/>
    </row>
    <row r="39" spans="1:17" s="1" customFormat="1" ht="25.5" customHeight="1" x14ac:dyDescent="0.2">
      <c r="A39" s="151"/>
      <c r="B39" s="151"/>
      <c r="C39" s="151"/>
      <c r="D39" s="6"/>
      <c r="E39" s="4"/>
      <c r="F39" s="6"/>
      <c r="G39" s="6"/>
      <c r="J39" s="5"/>
    </row>
    <row r="40" spans="1:17" s="1" customFormat="1" ht="25.5" customHeight="1" x14ac:dyDescent="0.2">
      <c r="A40" s="151"/>
      <c r="B40" s="151"/>
      <c r="C40" s="151"/>
      <c r="D40" s="6"/>
      <c r="E40" s="4"/>
      <c r="F40" s="6"/>
      <c r="G40" s="6"/>
      <c r="J40" s="5"/>
    </row>
    <row r="41" spans="1:17" ht="11.25" customHeight="1" x14ac:dyDescent="0.2"/>
    <row r="42" spans="1:17" ht="13.5" hidden="1" thickBot="1" x14ac:dyDescent="0.25">
      <c r="A42" s="66"/>
      <c r="B42" s="82"/>
      <c r="C42" s="83"/>
      <c r="D42" s="83"/>
      <c r="E42" s="83"/>
      <c r="F42" s="84"/>
      <c r="G42" s="84"/>
      <c r="H42" s="84"/>
      <c r="I42" s="84"/>
      <c r="J42" s="84"/>
      <c r="K42" s="84"/>
      <c r="L42" s="85"/>
      <c r="M42" s="85"/>
      <c r="N42" s="85"/>
      <c r="O42" s="86"/>
      <c r="P42" s="86"/>
      <c r="Q42" s="87"/>
    </row>
    <row r="43" spans="1:17" hidden="1" x14ac:dyDescent="0.2">
      <c r="A43" s="67"/>
      <c r="B43" s="93"/>
      <c r="C43" s="94"/>
      <c r="D43" s="94"/>
      <c r="E43" s="94"/>
      <c r="F43" s="95"/>
      <c r="G43" s="96"/>
      <c r="H43" s="95"/>
      <c r="I43" s="96"/>
      <c r="J43" s="96"/>
      <c r="K43" s="96"/>
      <c r="L43" s="96"/>
      <c r="M43" s="96"/>
      <c r="N43" s="96"/>
      <c r="O43" s="97"/>
      <c r="P43" s="97"/>
      <c r="Q43" s="98"/>
    </row>
    <row r="44" spans="1:17" hidden="1" x14ac:dyDescent="0.2">
      <c r="A44" s="67"/>
      <c r="B44" s="78"/>
      <c r="C44" s="73"/>
      <c r="D44" s="73"/>
      <c r="E44" s="73"/>
      <c r="F44" s="79"/>
      <c r="G44" s="80"/>
      <c r="H44" s="74"/>
      <c r="I44" s="80"/>
      <c r="J44" s="80"/>
      <c r="K44" s="75"/>
      <c r="L44" s="75"/>
      <c r="M44" s="75"/>
      <c r="N44" s="75"/>
      <c r="O44" s="76"/>
      <c r="P44" s="76"/>
      <c r="Q44" s="77"/>
    </row>
    <row r="45" spans="1:17" hidden="1" x14ac:dyDescent="0.2">
      <c r="A45" s="67"/>
      <c r="B45" s="72"/>
      <c r="C45" s="73"/>
      <c r="D45" s="73"/>
      <c r="E45" s="73"/>
      <c r="F45" s="74"/>
      <c r="G45" s="75"/>
      <c r="H45" s="74"/>
      <c r="I45" s="75"/>
      <c r="J45" s="75"/>
      <c r="K45" s="75"/>
      <c r="L45" s="75"/>
      <c r="M45" s="75"/>
      <c r="N45" s="75"/>
      <c r="O45" s="76"/>
      <c r="P45" s="76"/>
      <c r="Q45" s="77"/>
    </row>
    <row r="46" spans="1:17" hidden="1" x14ac:dyDescent="0.2">
      <c r="A46" s="67"/>
      <c r="B46" s="78"/>
      <c r="C46" s="73"/>
      <c r="D46" s="73"/>
      <c r="E46" s="73"/>
      <c r="F46" s="79"/>
      <c r="G46" s="80"/>
      <c r="H46" s="74"/>
      <c r="I46" s="80"/>
      <c r="J46" s="80"/>
      <c r="K46" s="75"/>
      <c r="L46" s="75"/>
      <c r="M46" s="75"/>
      <c r="N46" s="75"/>
      <c r="O46" s="76"/>
      <c r="P46" s="76"/>
      <c r="Q46" s="77"/>
    </row>
    <row r="47" spans="1:17" hidden="1" x14ac:dyDescent="0.2">
      <c r="A47" s="67"/>
      <c r="B47" s="72"/>
      <c r="C47" s="73"/>
      <c r="D47" s="73"/>
      <c r="E47" s="73"/>
      <c r="F47" s="74"/>
      <c r="G47" s="74"/>
      <c r="H47" s="74"/>
      <c r="I47" s="74"/>
      <c r="J47" s="74"/>
      <c r="K47" s="75"/>
      <c r="L47" s="75"/>
      <c r="M47" s="75"/>
      <c r="N47" s="75"/>
      <c r="O47" s="76"/>
      <c r="P47" s="76"/>
      <c r="Q47" s="77"/>
    </row>
    <row r="48" spans="1:17" hidden="1" x14ac:dyDescent="0.2">
      <c r="A48" s="67"/>
      <c r="B48" s="81"/>
      <c r="C48" s="73"/>
      <c r="D48" s="73"/>
      <c r="E48" s="73"/>
      <c r="F48" s="79"/>
      <c r="G48" s="79"/>
      <c r="H48" s="74"/>
      <c r="I48" s="79"/>
      <c r="J48" s="79"/>
      <c r="K48" s="75"/>
      <c r="L48" s="75"/>
      <c r="M48" s="75"/>
      <c r="N48" s="75"/>
      <c r="O48" s="76"/>
      <c r="P48" s="76"/>
      <c r="Q48" s="77"/>
    </row>
    <row r="49" spans="1:17" hidden="1" x14ac:dyDescent="0.2">
      <c r="A49" s="67"/>
      <c r="B49" s="78"/>
      <c r="C49" s="73"/>
      <c r="D49" s="73"/>
      <c r="E49" s="73"/>
      <c r="F49" s="79"/>
      <c r="G49" s="79"/>
      <c r="H49" s="74"/>
      <c r="I49" s="79"/>
      <c r="J49" s="79"/>
      <c r="K49" s="75"/>
      <c r="L49" s="75"/>
      <c r="M49" s="75"/>
      <c r="N49" s="75"/>
      <c r="O49" s="76"/>
      <c r="P49" s="76"/>
      <c r="Q49" s="77"/>
    </row>
    <row r="50" spans="1:17" hidden="1" x14ac:dyDescent="0.2">
      <c r="A50" s="67"/>
      <c r="B50" s="81"/>
      <c r="C50" s="73"/>
      <c r="D50" s="73"/>
      <c r="E50" s="73"/>
      <c r="F50" s="79"/>
      <c r="G50" s="79"/>
      <c r="H50" s="74"/>
      <c r="I50" s="79"/>
      <c r="J50" s="79"/>
      <c r="K50" s="75"/>
      <c r="L50" s="75"/>
      <c r="M50" s="75"/>
      <c r="N50" s="75"/>
      <c r="O50" s="76"/>
      <c r="P50" s="76"/>
      <c r="Q50" s="77"/>
    </row>
    <row r="51" spans="1:17" ht="13.5" hidden="1" thickBot="1" x14ac:dyDescent="0.25">
      <c r="A51" s="67"/>
      <c r="B51" s="99"/>
      <c r="C51" s="100"/>
      <c r="D51" s="100"/>
      <c r="E51" s="100"/>
      <c r="F51" s="101"/>
      <c r="G51" s="101"/>
      <c r="H51" s="102"/>
      <c r="I51" s="101"/>
      <c r="J51" s="101"/>
      <c r="K51" s="103"/>
      <c r="L51" s="103"/>
      <c r="M51" s="103"/>
      <c r="N51" s="103"/>
      <c r="O51" s="104"/>
      <c r="P51" s="104"/>
      <c r="Q51" s="105"/>
    </row>
    <row r="52" spans="1:17" s="6" customFormat="1" hidden="1" x14ac:dyDescent="0.2">
      <c r="A52" s="68"/>
      <c r="B52" s="88"/>
      <c r="C52" s="89"/>
      <c r="D52" s="89"/>
      <c r="E52" s="89"/>
      <c r="F52" s="90"/>
      <c r="G52" s="90"/>
      <c r="H52" s="90"/>
      <c r="I52" s="90"/>
      <c r="J52" s="90"/>
      <c r="K52" s="90"/>
      <c r="L52" s="90"/>
      <c r="M52" s="90"/>
      <c r="N52" s="90"/>
      <c r="O52" s="91"/>
      <c r="P52" s="91"/>
      <c r="Q52" s="92"/>
    </row>
    <row r="53" spans="1:17" s="6" customFormat="1" hidden="1" x14ac:dyDescent="0.2">
      <c r="A53" s="68"/>
      <c r="B53" s="70"/>
      <c r="C53" s="61"/>
      <c r="D53" s="61"/>
      <c r="E53" s="61"/>
      <c r="F53" s="62"/>
      <c r="G53" s="62"/>
      <c r="H53" s="62"/>
      <c r="I53" s="62"/>
      <c r="J53" s="62"/>
      <c r="K53" s="61"/>
      <c r="L53" s="62"/>
      <c r="M53" s="62"/>
      <c r="N53" s="62"/>
      <c r="O53" s="63"/>
      <c r="P53" s="63"/>
      <c r="Q53" s="71"/>
    </row>
    <row r="54" spans="1:17" s="6" customFormat="1" ht="13.5" hidden="1" thickBot="1" x14ac:dyDescent="0.25">
      <c r="A54" s="68"/>
      <c r="B54" s="70"/>
      <c r="C54" s="61"/>
      <c r="D54" s="61"/>
      <c r="E54" s="61"/>
      <c r="F54" s="62"/>
      <c r="G54" s="62"/>
      <c r="H54" s="62"/>
      <c r="I54" s="62"/>
      <c r="J54" s="62"/>
      <c r="K54" s="61"/>
      <c r="L54" s="62"/>
      <c r="M54" s="62"/>
      <c r="N54" s="62"/>
      <c r="O54" s="63"/>
      <c r="P54" s="63"/>
      <c r="Q54" s="71"/>
    </row>
    <row r="55" spans="1:17" s="6" customFormat="1" hidden="1" x14ac:dyDescent="0.2">
      <c r="A55" s="68"/>
      <c r="B55" s="42"/>
      <c r="C55" s="43"/>
      <c r="D55" s="43"/>
      <c r="E55" s="43"/>
      <c r="F55" s="44"/>
      <c r="G55" s="44"/>
      <c r="H55" s="44"/>
      <c r="I55" s="44"/>
      <c r="J55" s="44"/>
      <c r="K55" s="44"/>
      <c r="L55" s="44"/>
      <c r="M55" s="44"/>
      <c r="N55" s="44"/>
      <c r="O55" s="45"/>
      <c r="P55" s="45"/>
      <c r="Q55" s="46"/>
    </row>
    <row r="56" spans="1:17" s="6" customFormat="1" hidden="1" x14ac:dyDescent="0.2">
      <c r="A56" s="68"/>
      <c r="B56" s="49"/>
      <c r="C56" s="50"/>
      <c r="D56" s="50"/>
      <c r="E56" s="50"/>
      <c r="F56" s="51"/>
      <c r="G56" s="51"/>
      <c r="H56" s="47"/>
      <c r="I56" s="51"/>
      <c r="J56" s="51"/>
      <c r="K56" s="56"/>
      <c r="L56" s="51"/>
      <c r="M56" s="51"/>
      <c r="N56" s="51"/>
      <c r="O56" s="48"/>
      <c r="P56" s="48"/>
      <c r="Q56" s="52"/>
    </row>
    <row r="57" spans="1:17" s="6" customFormat="1" hidden="1" x14ac:dyDescent="0.2">
      <c r="A57" s="68"/>
      <c r="B57" s="49"/>
      <c r="C57" s="50"/>
      <c r="D57" s="50"/>
      <c r="E57" s="50"/>
      <c r="F57" s="51"/>
      <c r="G57" s="51"/>
      <c r="H57" s="47"/>
      <c r="I57" s="51"/>
      <c r="J57" s="51"/>
      <c r="K57" s="56"/>
      <c r="L57" s="51"/>
      <c r="M57" s="51"/>
      <c r="N57" s="51"/>
      <c r="O57" s="48"/>
      <c r="P57" s="48"/>
      <c r="Q57" s="52"/>
    </row>
    <row r="58" spans="1:17" s="6" customFormat="1" hidden="1" x14ac:dyDescent="0.2">
      <c r="A58" s="68"/>
      <c r="B58" s="49"/>
      <c r="C58" s="50"/>
      <c r="D58" s="50"/>
      <c r="E58" s="50"/>
      <c r="F58" s="51"/>
      <c r="G58" s="51"/>
      <c r="H58" s="47"/>
      <c r="I58" s="51"/>
      <c r="J58" s="51"/>
      <c r="K58" s="56"/>
      <c r="L58" s="51"/>
      <c r="M58" s="51"/>
      <c r="N58" s="51"/>
      <c r="O58" s="48"/>
      <c r="P58" s="48"/>
      <c r="Q58" s="52"/>
    </row>
    <row r="59" spans="1:17" s="6" customFormat="1" ht="13.5" hidden="1" thickBot="1" x14ac:dyDescent="0.25">
      <c r="A59" s="68"/>
      <c r="B59" s="57"/>
      <c r="C59" s="58"/>
      <c r="D59" s="58"/>
      <c r="E59" s="58"/>
      <c r="F59" s="54"/>
      <c r="G59" s="54"/>
      <c r="H59" s="53"/>
      <c r="I59" s="54"/>
      <c r="J59" s="54"/>
      <c r="K59" s="55"/>
      <c r="L59" s="54"/>
      <c r="M59" s="54"/>
      <c r="N59" s="54"/>
      <c r="O59" s="59"/>
      <c r="P59" s="59"/>
      <c r="Q59" s="60"/>
    </row>
    <row r="60" spans="1:17" s="6" customFormat="1" hidden="1" x14ac:dyDescent="0.2">
      <c r="A60" s="68"/>
      <c r="B60" s="34"/>
      <c r="C60" s="35"/>
      <c r="D60" s="35"/>
      <c r="E60" s="35"/>
      <c r="F60" s="36"/>
      <c r="G60" s="36"/>
      <c r="H60" s="36"/>
      <c r="I60" s="36"/>
      <c r="J60" s="36"/>
      <c r="K60" s="36"/>
      <c r="L60" s="36"/>
      <c r="M60" s="36"/>
      <c r="N60" s="36"/>
      <c r="O60" s="37"/>
      <c r="P60" s="37"/>
      <c r="Q60" s="38"/>
    </row>
    <row r="61" spans="1:17" s="6" customFormat="1" hidden="1" x14ac:dyDescent="0.2">
      <c r="A61" s="68"/>
      <c r="B61" s="39"/>
      <c r="C61" s="40"/>
      <c r="D61" s="40"/>
      <c r="E61" s="40"/>
      <c r="F61" s="41"/>
      <c r="G61" s="40"/>
      <c r="H61" s="41"/>
      <c r="I61" s="41"/>
      <c r="J61" s="41"/>
      <c r="K61" s="40"/>
      <c r="L61" s="41"/>
      <c r="M61" s="41"/>
      <c r="N61" s="41"/>
      <c r="O61" s="64"/>
      <c r="P61" s="64"/>
      <c r="Q61" s="65"/>
    </row>
    <row r="62" spans="1:17" s="24" customFormat="1" hidden="1" x14ac:dyDescent="0.2">
      <c r="A62" s="69"/>
      <c r="B62" s="39"/>
      <c r="C62" s="40"/>
      <c r="D62" s="40"/>
      <c r="E62" s="40"/>
      <c r="F62" s="41"/>
      <c r="G62" s="40"/>
      <c r="H62" s="41"/>
      <c r="I62" s="41"/>
      <c r="J62" s="41"/>
      <c r="K62" s="40"/>
      <c r="L62" s="41"/>
      <c r="M62" s="41"/>
      <c r="N62" s="41"/>
      <c r="O62" s="64"/>
      <c r="P62" s="64"/>
      <c r="Q62" s="65"/>
    </row>
    <row r="63" spans="1:17" s="24" customFormat="1" hidden="1" x14ac:dyDescent="0.2">
      <c r="A63" s="69"/>
      <c r="B63" s="39"/>
      <c r="C63" s="40"/>
      <c r="D63" s="40"/>
      <c r="E63" s="40"/>
      <c r="F63" s="41"/>
      <c r="G63" s="40"/>
      <c r="H63" s="41"/>
      <c r="I63" s="41"/>
      <c r="J63" s="41"/>
      <c r="K63" s="40"/>
      <c r="L63" s="41"/>
      <c r="M63" s="41"/>
      <c r="N63" s="41"/>
      <c r="O63" s="64"/>
      <c r="P63" s="64"/>
      <c r="Q63" s="65"/>
    </row>
    <row r="64" spans="1:17" s="24" customFormat="1" hidden="1" x14ac:dyDescent="0.2">
      <c r="A64" s="69"/>
      <c r="B64" s="39"/>
      <c r="C64" s="40"/>
      <c r="D64" s="40"/>
      <c r="E64" s="40"/>
      <c r="F64" s="41"/>
      <c r="G64" s="40"/>
      <c r="H64" s="41"/>
      <c r="I64" s="41"/>
      <c r="J64" s="41"/>
      <c r="K64" s="40"/>
      <c r="L64" s="41"/>
      <c r="M64" s="41"/>
      <c r="N64" s="41"/>
      <c r="O64" s="64"/>
      <c r="P64" s="64"/>
      <c r="Q64" s="65"/>
    </row>
    <row r="65" spans="1:17" s="24" customFormat="1" hidden="1" x14ac:dyDescent="0.2">
      <c r="A65" s="69"/>
      <c r="B65" s="39"/>
      <c r="C65" s="40"/>
      <c r="D65" s="40"/>
      <c r="E65" s="40"/>
      <c r="F65" s="41"/>
      <c r="G65" s="40"/>
      <c r="H65" s="41"/>
      <c r="I65" s="41"/>
      <c r="J65" s="41"/>
      <c r="K65" s="40"/>
      <c r="L65" s="41"/>
      <c r="M65" s="41"/>
      <c r="N65" s="41"/>
      <c r="O65" s="64"/>
      <c r="P65" s="64"/>
      <c r="Q65" s="65"/>
    </row>
    <row r="66" spans="1:17" s="24" customFormat="1" hidden="1" x14ac:dyDescent="0.2">
      <c r="A66" s="69"/>
      <c r="B66" s="39"/>
      <c r="C66" s="40"/>
      <c r="D66" s="40"/>
      <c r="E66" s="40"/>
      <c r="F66" s="41"/>
      <c r="G66" s="40"/>
      <c r="H66" s="41"/>
      <c r="I66" s="41"/>
      <c r="J66" s="41"/>
      <c r="K66" s="40"/>
      <c r="L66" s="41"/>
      <c r="M66" s="41"/>
      <c r="N66" s="41"/>
      <c r="O66" s="64"/>
      <c r="P66" s="64"/>
      <c r="Q66" s="65"/>
    </row>
    <row r="67" spans="1:17" s="24" customFormat="1" hidden="1" x14ac:dyDescent="0.2">
      <c r="A67" s="69"/>
      <c r="B67" s="39"/>
      <c r="C67" s="40"/>
      <c r="D67" s="40"/>
      <c r="E67" s="40"/>
      <c r="F67" s="41"/>
      <c r="G67" s="40"/>
      <c r="H67" s="41"/>
      <c r="I67" s="41"/>
      <c r="J67" s="41"/>
      <c r="K67" s="40"/>
      <c r="L67" s="41"/>
      <c r="M67" s="41"/>
      <c r="N67" s="41"/>
      <c r="O67" s="64"/>
      <c r="P67" s="64"/>
      <c r="Q67" s="65"/>
    </row>
    <row r="68" spans="1:17" s="24" customFormat="1" ht="12.75" hidden="1" customHeight="1" x14ac:dyDescent="0.2">
      <c r="A68" s="69"/>
      <c r="B68" s="107"/>
      <c r="C68" s="108"/>
      <c r="D68" s="108"/>
      <c r="E68" s="108"/>
      <c r="F68" s="109"/>
      <c r="G68" s="108"/>
      <c r="H68" s="109"/>
      <c r="I68" s="109"/>
      <c r="J68" s="109"/>
      <c r="K68" s="108"/>
      <c r="L68" s="109"/>
      <c r="M68" s="109"/>
      <c r="N68" s="109"/>
      <c r="O68" s="110"/>
      <c r="P68" s="110"/>
      <c r="Q68" s="111"/>
    </row>
    <row r="69" spans="1:17" hidden="1" x14ac:dyDescent="0.2">
      <c r="B69" s="118"/>
      <c r="C69" s="106"/>
      <c r="D69" s="106"/>
      <c r="E69" s="106"/>
      <c r="F69" s="112"/>
      <c r="G69" s="3"/>
      <c r="H69" s="14"/>
      <c r="I69" s="3"/>
      <c r="J69" s="3"/>
      <c r="K69" s="14"/>
      <c r="L69" s="14"/>
      <c r="M69" s="14"/>
      <c r="N69" s="14"/>
      <c r="O69" s="3"/>
      <c r="P69" s="3"/>
      <c r="Q69" s="14"/>
    </row>
    <row r="70" spans="1:17" hidden="1" x14ac:dyDescent="0.2">
      <c r="B70" s="14"/>
      <c r="C70" s="106"/>
      <c r="D70" s="106"/>
      <c r="E70" s="106"/>
      <c r="F70" s="112"/>
      <c r="G70" s="112"/>
      <c r="H70" s="116"/>
      <c r="I70" s="112"/>
      <c r="J70" s="112"/>
      <c r="K70" s="116"/>
      <c r="L70" s="14"/>
      <c r="M70" s="14"/>
      <c r="N70" s="14"/>
      <c r="O70" s="3"/>
      <c r="P70" s="3"/>
      <c r="Q70" s="14"/>
    </row>
    <row r="71" spans="1:17" hidden="1" x14ac:dyDescent="0.2">
      <c r="B71" s="106"/>
      <c r="C71" s="106"/>
      <c r="D71" s="106"/>
      <c r="E71" s="106"/>
      <c r="F71" s="112"/>
      <c r="G71" s="3"/>
      <c r="H71" s="14"/>
      <c r="I71" s="3"/>
      <c r="J71" s="3"/>
      <c r="K71" s="14"/>
      <c r="L71" s="14"/>
      <c r="M71" s="14"/>
      <c r="N71" s="14"/>
      <c r="O71" s="3"/>
      <c r="P71" s="3"/>
      <c r="Q71" s="14"/>
    </row>
    <row r="72" spans="1:17" hidden="1" x14ac:dyDescent="0.2">
      <c r="B72" s="106"/>
      <c r="C72" s="106"/>
      <c r="D72" s="106"/>
      <c r="E72" s="106"/>
      <c r="F72" s="112"/>
      <c r="G72" s="3"/>
      <c r="H72" s="14"/>
      <c r="I72" s="3"/>
      <c r="J72" s="3"/>
      <c r="K72" s="14"/>
      <c r="L72" s="14"/>
      <c r="M72" s="14"/>
      <c r="N72" s="14"/>
      <c r="O72" s="3"/>
      <c r="P72" s="3"/>
      <c r="Q72" s="14"/>
    </row>
    <row r="73" spans="1:17" ht="17.100000000000001" hidden="1" customHeight="1" x14ac:dyDescent="0.2">
      <c r="B73" s="106"/>
      <c r="C73" s="106"/>
      <c r="D73" s="106"/>
      <c r="E73" s="106"/>
      <c r="F73" s="115"/>
      <c r="G73" s="115"/>
      <c r="H73" s="117"/>
      <c r="I73" s="115"/>
      <c r="J73" s="115"/>
      <c r="K73" s="117"/>
      <c r="L73" s="115"/>
      <c r="M73" s="115"/>
      <c r="N73" s="115"/>
      <c r="O73" s="115"/>
      <c r="P73" s="113"/>
      <c r="Q73" s="114"/>
    </row>
    <row r="74" spans="1:17" hidden="1" x14ac:dyDescent="0.2">
      <c r="B74" s="114"/>
      <c r="C74" s="106"/>
      <c r="D74" s="106"/>
      <c r="E74" s="106"/>
      <c r="F74" s="115"/>
      <c r="G74" s="115"/>
      <c r="H74" s="117"/>
      <c r="I74" s="115"/>
      <c r="J74" s="115"/>
      <c r="K74" s="117"/>
      <c r="L74" s="114"/>
      <c r="M74" s="114"/>
      <c r="N74" s="114"/>
      <c r="O74" s="113"/>
      <c r="P74" s="113"/>
      <c r="Q74" s="114"/>
    </row>
    <row r="75" spans="1:17" hidden="1" x14ac:dyDescent="0.2">
      <c r="B75" s="106"/>
      <c r="C75" s="106"/>
      <c r="D75" s="106"/>
      <c r="E75" s="106"/>
      <c r="F75" s="115"/>
      <c r="G75" s="113"/>
      <c r="H75" s="114"/>
      <c r="I75" s="113"/>
      <c r="J75" s="113"/>
      <c r="K75" s="114"/>
      <c r="L75" s="114"/>
      <c r="M75" s="114"/>
      <c r="N75" s="114"/>
      <c r="O75" s="113"/>
      <c r="P75" s="113"/>
      <c r="Q75" s="114"/>
    </row>
    <row r="76" spans="1:17" hidden="1" x14ac:dyDescent="0.2">
      <c r="B76" s="106"/>
      <c r="C76" s="106"/>
      <c r="D76" s="106"/>
      <c r="E76" s="106"/>
      <c r="F76" s="115"/>
      <c r="G76" s="113"/>
      <c r="H76" s="114"/>
      <c r="I76" s="113"/>
      <c r="J76" s="113"/>
      <c r="K76" s="114"/>
      <c r="L76" s="114"/>
      <c r="M76" s="114"/>
      <c r="N76" s="114"/>
      <c r="O76" s="113"/>
      <c r="P76" s="113"/>
      <c r="Q76" s="114"/>
    </row>
    <row r="77" spans="1:17" hidden="1" x14ac:dyDescent="0.2">
      <c r="B77" s="106"/>
      <c r="C77" s="106"/>
      <c r="D77" s="106"/>
      <c r="E77" s="106"/>
      <c r="F77" s="115"/>
      <c r="G77" s="113"/>
      <c r="H77" s="114"/>
      <c r="I77" s="113"/>
      <c r="J77" s="113"/>
      <c r="K77" s="114"/>
      <c r="L77" s="114"/>
      <c r="M77" s="114"/>
      <c r="N77" s="114"/>
      <c r="O77" s="113"/>
      <c r="P77" s="113"/>
      <c r="Q77" s="114"/>
    </row>
    <row r="78" spans="1:17" hidden="1" x14ac:dyDescent="0.2"/>
    <row r="79" spans="1:17" x14ac:dyDescent="0.2">
      <c r="A79" s="13"/>
      <c r="B79" s="13"/>
      <c r="C79" s="13"/>
      <c r="D79" s="13"/>
      <c r="E79" s="13"/>
      <c r="F79" s="13"/>
      <c r="G79" s="13"/>
      <c r="H79" s="13"/>
      <c r="I79" s="13"/>
      <c r="J79" s="152"/>
      <c r="K79" s="167"/>
      <c r="L79" s="167"/>
      <c r="M79" s="167"/>
      <c r="N79" s="167"/>
      <c r="O79" s="167"/>
      <c r="P79" s="167"/>
      <c r="Q79" s="167"/>
    </row>
    <row r="80" spans="1:17" x14ac:dyDescent="0.2">
      <c r="A80" s="13"/>
      <c r="B80" s="13"/>
      <c r="C80" s="13"/>
      <c r="D80" s="13"/>
      <c r="E80" s="13"/>
      <c r="F80" s="13"/>
      <c r="G80" s="13"/>
      <c r="H80" s="13"/>
      <c r="I80" s="13"/>
      <c r="J80" s="25"/>
      <c r="K80" s="161"/>
      <c r="L80" s="161"/>
      <c r="M80" s="161"/>
      <c r="N80" s="161"/>
      <c r="O80" s="161"/>
      <c r="P80" s="161"/>
      <c r="Q80" s="161"/>
    </row>
    <row r="81" spans="1:17" x14ac:dyDescent="0.2">
      <c r="A81" s="13"/>
      <c r="B81" s="13"/>
      <c r="C81" s="13"/>
      <c r="D81" s="13"/>
      <c r="E81" s="13"/>
      <c r="F81" s="13"/>
      <c r="G81" s="13"/>
      <c r="H81" s="13"/>
      <c r="I81" s="13"/>
      <c r="K81" s="168"/>
      <c r="L81" s="168"/>
      <c r="M81" s="168"/>
      <c r="N81" s="168"/>
      <c r="O81" s="168"/>
      <c r="P81" s="168"/>
      <c r="Q81" s="168"/>
    </row>
    <row r="82" spans="1:17" ht="15" x14ac:dyDescent="0.2">
      <c r="A82" s="13"/>
      <c r="B82" s="13"/>
      <c r="C82" s="13"/>
      <c r="D82" s="13"/>
      <c r="E82" s="13"/>
      <c r="F82" s="13"/>
      <c r="G82" s="13"/>
      <c r="H82" s="13"/>
      <c r="I82" s="26"/>
      <c r="J82" s="27"/>
      <c r="K82" s="26"/>
      <c r="L82" s="26"/>
      <c r="M82" s="26"/>
      <c r="N82" s="26"/>
      <c r="O82" s="26"/>
      <c r="P82" s="13"/>
      <c r="Q82" s="13"/>
    </row>
    <row r="83" spans="1:17" ht="18.75" x14ac:dyDescent="0.3">
      <c r="A83" s="169"/>
      <c r="B83" s="169"/>
      <c r="C83" s="169"/>
      <c r="D83" s="169"/>
      <c r="E83" s="169"/>
      <c r="F83" s="169"/>
      <c r="G83" s="169"/>
      <c r="H83" s="169"/>
      <c r="I83" s="169"/>
      <c r="J83" s="169"/>
      <c r="K83" s="169"/>
      <c r="L83" s="169"/>
      <c r="M83" s="169"/>
      <c r="N83" s="169"/>
      <c r="O83" s="169"/>
      <c r="P83" s="169"/>
      <c r="Q83" s="169"/>
    </row>
    <row r="84" spans="1:17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</row>
    <row r="85" spans="1:17" x14ac:dyDescent="0.2">
      <c r="A85" s="155"/>
      <c r="B85" s="155"/>
      <c r="C85" s="156"/>
      <c r="D85" s="157"/>
      <c r="E85" s="158"/>
      <c r="F85" s="155"/>
      <c r="G85" s="155"/>
      <c r="H85" s="155"/>
      <c r="I85" s="156"/>
      <c r="J85" s="157"/>
      <c r="K85" s="158"/>
      <c r="L85" s="162"/>
      <c r="M85" s="163"/>
      <c r="N85" s="164"/>
      <c r="O85" s="155"/>
      <c r="P85" s="155"/>
      <c r="Q85" s="155"/>
    </row>
    <row r="86" spans="1:17" x14ac:dyDescent="0.2">
      <c r="A86" s="155"/>
      <c r="B86" s="155"/>
      <c r="C86" s="121"/>
      <c r="D86" s="121"/>
      <c r="E86" s="121"/>
      <c r="F86" s="121"/>
      <c r="G86" s="121"/>
      <c r="H86" s="121"/>
      <c r="I86" s="121"/>
      <c r="J86" s="121"/>
      <c r="K86" s="121"/>
      <c r="L86" s="121"/>
      <c r="M86" s="121"/>
      <c r="N86" s="121"/>
      <c r="O86" s="121"/>
      <c r="P86" s="121"/>
      <c r="Q86" s="121"/>
    </row>
    <row r="87" spans="1:17" x14ac:dyDescent="0.2">
      <c r="A87" s="142"/>
      <c r="B87" s="142"/>
      <c r="C87" s="143"/>
      <c r="D87" s="143"/>
      <c r="E87" s="143"/>
      <c r="F87" s="143"/>
      <c r="G87" s="143"/>
      <c r="H87" s="143"/>
      <c r="I87" s="143"/>
      <c r="J87" s="143"/>
      <c r="K87" s="143"/>
      <c r="L87" s="144"/>
      <c r="M87" s="144"/>
      <c r="N87" s="144"/>
      <c r="O87" s="143"/>
      <c r="P87" s="143"/>
      <c r="Q87" s="143"/>
    </row>
    <row r="88" spans="1:17" x14ac:dyDescent="0.2">
      <c r="A88" s="142"/>
      <c r="B88" s="142"/>
      <c r="C88" s="143"/>
      <c r="D88" s="143"/>
      <c r="E88" s="143"/>
      <c r="F88" s="143"/>
      <c r="G88" s="143"/>
      <c r="H88" s="143"/>
      <c r="I88" s="143"/>
      <c r="J88" s="143"/>
      <c r="K88" s="143"/>
      <c r="L88" s="144"/>
      <c r="M88" s="146"/>
      <c r="N88" s="146"/>
      <c r="O88" s="143"/>
      <c r="P88" s="143"/>
      <c r="Q88" s="143"/>
    </row>
    <row r="89" spans="1:17" x14ac:dyDescent="0.2">
      <c r="A89" s="147"/>
      <c r="B89" s="148"/>
      <c r="C89" s="149"/>
      <c r="D89" s="149"/>
      <c r="E89" s="149"/>
      <c r="F89" s="149"/>
      <c r="G89" s="126"/>
      <c r="H89" s="126"/>
      <c r="I89" s="126"/>
      <c r="J89" s="126"/>
      <c r="K89" s="126"/>
      <c r="L89" s="144"/>
      <c r="M89" s="146"/>
      <c r="N89" s="146"/>
      <c r="O89" s="126"/>
      <c r="P89" s="126"/>
      <c r="Q89" s="126"/>
    </row>
    <row r="90" spans="1:17" x14ac:dyDescent="0.2">
      <c r="A90" s="33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3"/>
      <c r="N90" s="33"/>
      <c r="O90" s="32"/>
      <c r="P90" s="28"/>
      <c r="Q90" s="28"/>
    </row>
    <row r="91" spans="1:17" x14ac:dyDescent="0.2">
      <c r="A91" s="4"/>
      <c r="B91" s="4"/>
      <c r="C91" s="4"/>
      <c r="D91" s="4"/>
      <c r="E91" s="4"/>
      <c r="F91" s="4"/>
      <c r="H91" s="4"/>
      <c r="K91" s="4"/>
      <c r="L91" s="4"/>
      <c r="M91" s="4"/>
      <c r="N91" s="4"/>
      <c r="Q91" s="4"/>
    </row>
    <row r="92" spans="1:17" x14ac:dyDescent="0.2">
      <c r="A92" s="153"/>
      <c r="B92" s="153"/>
      <c r="C92" s="153"/>
      <c r="D92" s="6"/>
      <c r="E92" s="4"/>
      <c r="F92" s="6"/>
      <c r="G92" s="6"/>
      <c r="H92" s="1"/>
      <c r="I92" s="1"/>
      <c r="J92" s="5"/>
      <c r="K92" s="1"/>
      <c r="L92" s="1"/>
      <c r="M92" s="1"/>
      <c r="N92" s="1"/>
      <c r="O92" s="1"/>
      <c r="P92" s="1"/>
      <c r="Q92" s="1"/>
    </row>
  </sheetData>
  <mergeCells count="23">
    <mergeCell ref="A92:C92"/>
    <mergeCell ref="K79:Q79"/>
    <mergeCell ref="K80:Q80"/>
    <mergeCell ref="K81:Q81"/>
    <mergeCell ref="A83:Q83"/>
    <mergeCell ref="A85:A86"/>
    <mergeCell ref="B85:B86"/>
    <mergeCell ref="C85:E85"/>
    <mergeCell ref="F85:H85"/>
    <mergeCell ref="I85:K85"/>
    <mergeCell ref="L85:N85"/>
    <mergeCell ref="O85:Q85"/>
    <mergeCell ref="A21:C21"/>
    <mergeCell ref="K1:P1"/>
    <mergeCell ref="F6:H6"/>
    <mergeCell ref="I6:K6"/>
    <mergeCell ref="B6:B7"/>
    <mergeCell ref="K2:Q2"/>
    <mergeCell ref="C6:E6"/>
    <mergeCell ref="L6:N6"/>
    <mergeCell ref="O6:Q6"/>
    <mergeCell ref="A4:Q4"/>
    <mergeCell ref="D2:G2"/>
  </mergeCells>
  <phoneticPr fontId="2" type="noConversion"/>
  <printOptions horizontalCentered="1"/>
  <pageMargins left="0.34" right="0.19685039370078741" top="0.32" bottom="0.25" header="0.2" footer="0"/>
  <pageSetup paperSize="9" scale="68" fitToHeight="4" orientation="landscape" r:id="rId1"/>
  <headerFooter alignWithMargins="0"/>
  <rowBreaks count="1" manualBreakCount="1">
    <brk id="30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9"/>
    <pageSetUpPr fitToPage="1"/>
  </sheetPr>
  <dimension ref="A1:AJ119"/>
  <sheetViews>
    <sheetView showZeros="0" tabSelected="1" workbookViewId="0">
      <selection activeCell="K4" sqref="K4"/>
    </sheetView>
  </sheetViews>
  <sheetFormatPr defaultColWidth="9.140625" defaultRowHeight="12.75" x14ac:dyDescent="0.2"/>
  <cols>
    <col min="1" max="1" width="7.42578125" style="13" customWidth="1"/>
    <col min="2" max="2" width="39.42578125" style="13" customWidth="1"/>
    <col min="3" max="3" width="5.5703125" style="13" customWidth="1"/>
    <col min="4" max="4" width="5.85546875" style="13" bestFit="1" customWidth="1"/>
    <col min="5" max="5" width="4.85546875" style="13" customWidth="1"/>
    <col min="6" max="6" width="5.42578125" style="13" customWidth="1"/>
    <col min="7" max="7" width="5.85546875" style="13" bestFit="1" customWidth="1"/>
    <col min="8" max="8" width="5.140625" style="13" bestFit="1" customWidth="1"/>
    <col min="9" max="10" width="5.5703125" style="13" customWidth="1"/>
    <col min="11" max="11" width="4.5703125" style="13" bestFit="1" customWidth="1"/>
    <col min="12" max="12" width="5.42578125" style="13" customWidth="1"/>
    <col min="13" max="13" width="5.5703125" style="13" customWidth="1"/>
    <col min="14" max="14" width="7" style="13" customWidth="1"/>
    <col min="15" max="15" width="5.85546875" style="13" bestFit="1" customWidth="1"/>
    <col min="16" max="17" width="8.140625" style="13" bestFit="1" customWidth="1"/>
    <col min="18" max="16384" width="9.140625" style="13"/>
  </cols>
  <sheetData>
    <row r="1" spans="1:36" ht="12.75" customHeight="1" x14ac:dyDescent="0.2">
      <c r="J1" s="7"/>
      <c r="K1" s="167" t="s">
        <v>5</v>
      </c>
      <c r="L1" s="167"/>
      <c r="M1" s="167"/>
      <c r="N1" s="167"/>
      <c r="O1" s="167"/>
      <c r="P1" s="167"/>
      <c r="Q1" s="167"/>
    </row>
    <row r="2" spans="1:36" x14ac:dyDescent="0.2">
      <c r="J2" s="25"/>
      <c r="K2" s="161" t="s">
        <v>41</v>
      </c>
      <c r="L2" s="161"/>
      <c r="M2" s="161"/>
      <c r="N2" s="161"/>
      <c r="O2" s="161"/>
      <c r="P2" s="161"/>
      <c r="Q2" s="161"/>
    </row>
    <row r="3" spans="1:36" x14ac:dyDescent="0.2">
      <c r="J3" s="4"/>
      <c r="K3" s="168" t="s">
        <v>52</v>
      </c>
      <c r="L3" s="168"/>
      <c r="M3" s="168"/>
      <c r="N3" s="168"/>
      <c r="O3" s="168"/>
      <c r="P3" s="168"/>
      <c r="Q3" s="168"/>
    </row>
    <row r="4" spans="1:36" ht="15" x14ac:dyDescent="0.2">
      <c r="I4" s="26"/>
      <c r="J4" s="27"/>
      <c r="K4" s="26"/>
      <c r="L4" s="26"/>
      <c r="M4" s="26"/>
      <c r="N4" s="26"/>
      <c r="O4" s="26"/>
    </row>
    <row r="5" spans="1:36" ht="18.75" x14ac:dyDescent="0.3">
      <c r="A5" s="169" t="s">
        <v>49</v>
      </c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</row>
    <row r="6" spans="1:36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 t="s">
        <v>14</v>
      </c>
    </row>
    <row r="7" spans="1:36" s="119" customFormat="1" ht="52.35" customHeight="1" x14ac:dyDescent="0.2">
      <c r="A7" s="155" t="s">
        <v>0</v>
      </c>
      <c r="B7" s="155" t="s">
        <v>6</v>
      </c>
      <c r="C7" s="156" t="s">
        <v>46</v>
      </c>
      <c r="D7" s="157"/>
      <c r="E7" s="158"/>
      <c r="F7" s="155" t="s">
        <v>43</v>
      </c>
      <c r="G7" s="155"/>
      <c r="H7" s="155"/>
      <c r="I7" s="156" t="s">
        <v>47</v>
      </c>
      <c r="J7" s="157"/>
      <c r="K7" s="158"/>
      <c r="L7" s="162" t="s">
        <v>48</v>
      </c>
      <c r="M7" s="163"/>
      <c r="N7" s="164"/>
      <c r="O7" s="155" t="s">
        <v>19</v>
      </c>
      <c r="P7" s="155"/>
      <c r="Q7" s="155"/>
    </row>
    <row r="8" spans="1:36" s="119" customFormat="1" ht="59.25" customHeight="1" x14ac:dyDescent="0.2">
      <c r="A8" s="155"/>
      <c r="B8" s="155"/>
      <c r="C8" s="121" t="s">
        <v>7</v>
      </c>
      <c r="D8" s="121" t="s">
        <v>8</v>
      </c>
      <c r="E8" s="121" t="s">
        <v>2</v>
      </c>
      <c r="F8" s="121" t="s">
        <v>7</v>
      </c>
      <c r="G8" s="121" t="s">
        <v>8</v>
      </c>
      <c r="H8" s="121" t="s">
        <v>2</v>
      </c>
      <c r="I8" s="121" t="s">
        <v>7</v>
      </c>
      <c r="J8" s="121" t="s">
        <v>8</v>
      </c>
      <c r="K8" s="121" t="s">
        <v>2</v>
      </c>
      <c r="L8" s="121" t="s">
        <v>7</v>
      </c>
      <c r="M8" s="121" t="s">
        <v>8</v>
      </c>
      <c r="N8" s="121" t="s">
        <v>2</v>
      </c>
      <c r="O8" s="121" t="s">
        <v>7</v>
      </c>
      <c r="P8" s="121" t="s">
        <v>8</v>
      </c>
      <c r="Q8" s="121" t="s">
        <v>2</v>
      </c>
    </row>
    <row r="9" spans="1:36" s="139" customFormat="1" ht="38.25" x14ac:dyDescent="0.2">
      <c r="A9" s="142">
        <v>8821</v>
      </c>
      <c r="B9" s="142" t="s">
        <v>9</v>
      </c>
      <c r="C9" s="143"/>
      <c r="D9" s="143"/>
      <c r="E9" s="143"/>
      <c r="F9" s="143"/>
      <c r="G9" s="143">
        <v>9.4</v>
      </c>
      <c r="H9" s="143">
        <f>SUM(F9:G9)</f>
        <v>9.4</v>
      </c>
      <c r="I9" s="143"/>
      <c r="J9" s="143"/>
      <c r="K9" s="143"/>
      <c r="L9" s="144"/>
      <c r="M9" s="144"/>
      <c r="N9" s="144"/>
      <c r="O9" s="143"/>
      <c r="P9" s="143"/>
      <c r="Q9" s="143"/>
      <c r="R9" s="145"/>
      <c r="S9" s="145"/>
      <c r="T9" s="145"/>
      <c r="U9" s="145"/>
      <c r="V9" s="145"/>
      <c r="W9" s="145"/>
      <c r="X9" s="145"/>
      <c r="Y9" s="145"/>
      <c r="Z9" s="145"/>
      <c r="AA9" s="145"/>
      <c r="AB9" s="145"/>
      <c r="AC9" s="145"/>
      <c r="AD9" s="145"/>
      <c r="AE9" s="145"/>
      <c r="AF9" s="145"/>
      <c r="AG9" s="145"/>
      <c r="AH9" s="145"/>
      <c r="AI9" s="145"/>
      <c r="AJ9" s="145"/>
    </row>
    <row r="10" spans="1:36" s="139" customFormat="1" ht="42.6" customHeight="1" x14ac:dyDescent="0.2">
      <c r="A10" s="142">
        <v>8822</v>
      </c>
      <c r="B10" s="142" t="s">
        <v>42</v>
      </c>
      <c r="C10" s="143"/>
      <c r="D10" s="143">
        <v>-3.1</v>
      </c>
      <c r="E10" s="143">
        <f>SUM(D10)</f>
        <v>-3.1</v>
      </c>
      <c r="F10" s="143"/>
      <c r="G10" s="143">
        <v>-10</v>
      </c>
      <c r="H10" s="143">
        <f>SUM(F10:G10)</f>
        <v>-10</v>
      </c>
      <c r="I10" s="143"/>
      <c r="J10" s="143">
        <v>-4.5</v>
      </c>
      <c r="K10" s="143">
        <f>SUM(J10)</f>
        <v>-4.5</v>
      </c>
      <c r="L10" s="144"/>
      <c r="M10" s="146">
        <f>SUM(J10/D10)*100</f>
        <v>145.16129032258064</v>
      </c>
      <c r="N10" s="146">
        <f>SUM(K10/E10)*100</f>
        <v>145.16129032258064</v>
      </c>
      <c r="O10" s="143"/>
      <c r="P10" s="143">
        <f>SUM(J10/G10)*100</f>
        <v>45</v>
      </c>
      <c r="Q10" s="143">
        <f>SUM(K10/H10)*100</f>
        <v>45</v>
      </c>
      <c r="R10" s="145"/>
      <c r="S10" s="145"/>
      <c r="T10" s="145"/>
      <c r="U10" s="145"/>
      <c r="V10" s="145"/>
      <c r="W10" s="145"/>
      <c r="X10" s="145"/>
      <c r="Y10" s="145"/>
      <c r="Z10" s="145"/>
      <c r="AA10" s="145"/>
      <c r="AB10" s="145"/>
      <c r="AC10" s="145"/>
      <c r="AD10" s="145"/>
      <c r="AE10" s="145"/>
      <c r="AF10" s="145"/>
      <c r="AG10" s="145"/>
      <c r="AH10" s="145"/>
      <c r="AI10" s="145"/>
      <c r="AJ10" s="145"/>
    </row>
    <row r="11" spans="1:36" s="140" customFormat="1" x14ac:dyDescent="0.2">
      <c r="A11" s="147"/>
      <c r="B11" s="148" t="s">
        <v>10</v>
      </c>
      <c r="C11" s="149">
        <f t="shared" ref="C11:K11" si="0">SUM(C9:C10)</f>
        <v>0</v>
      </c>
      <c r="D11" s="149">
        <f t="shared" si="0"/>
        <v>-3.1</v>
      </c>
      <c r="E11" s="149">
        <f t="shared" si="0"/>
        <v>-3.1</v>
      </c>
      <c r="F11" s="149">
        <f t="shared" si="0"/>
        <v>0</v>
      </c>
      <c r="G11" s="126">
        <f t="shared" si="0"/>
        <v>-0.59999999999999964</v>
      </c>
      <c r="H11" s="126">
        <f t="shared" si="0"/>
        <v>-0.59999999999999964</v>
      </c>
      <c r="I11" s="126">
        <f t="shared" si="0"/>
        <v>0</v>
      </c>
      <c r="J11" s="126">
        <f t="shared" si="0"/>
        <v>-4.5</v>
      </c>
      <c r="K11" s="126">
        <f t="shared" si="0"/>
        <v>-4.5</v>
      </c>
      <c r="L11" s="144"/>
      <c r="M11" s="146">
        <f>SUM(J11/D11)*100</f>
        <v>145.16129032258064</v>
      </c>
      <c r="N11" s="146">
        <f>SUM(K11/E11)*100</f>
        <v>145.16129032258064</v>
      </c>
      <c r="O11" s="126">
        <f>SUM(O9:O10)</f>
        <v>0</v>
      </c>
      <c r="P11" s="126">
        <f>SUM(P9:P10)</f>
        <v>45</v>
      </c>
      <c r="Q11" s="126">
        <f>SUM(Q9:Q10)</f>
        <v>45</v>
      </c>
      <c r="R11" s="150"/>
      <c r="S11" s="150"/>
      <c r="T11" s="150"/>
      <c r="U11" s="150"/>
      <c r="V11" s="150"/>
      <c r="W11" s="150"/>
      <c r="X11" s="150"/>
      <c r="Y11" s="150"/>
      <c r="Z11" s="150"/>
      <c r="AA11" s="150"/>
      <c r="AB11" s="150"/>
      <c r="AC11" s="150"/>
      <c r="AD11" s="150"/>
      <c r="AE11" s="150"/>
      <c r="AF11" s="150"/>
      <c r="AG11" s="150"/>
      <c r="AH11" s="150"/>
      <c r="AI11" s="150"/>
      <c r="AJ11" s="150"/>
    </row>
    <row r="12" spans="1:36" s="120" customFormat="1" ht="11.25" customHeight="1" x14ac:dyDescent="0.2">
      <c r="A12" s="33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3"/>
      <c r="N12" s="33"/>
      <c r="O12" s="32"/>
      <c r="P12" s="28"/>
      <c r="Q12" s="28"/>
    </row>
    <row r="13" spans="1:36" s="120" customFormat="1" hidden="1" x14ac:dyDescent="0.2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36" s="1" customFormat="1" ht="17.25" customHeight="1" x14ac:dyDescent="0.2">
      <c r="A14" s="153" t="s">
        <v>44</v>
      </c>
      <c r="B14" s="153"/>
      <c r="C14" s="153"/>
      <c r="D14" s="6"/>
      <c r="E14" s="4"/>
      <c r="F14" s="6"/>
      <c r="G14" s="6" t="s">
        <v>45</v>
      </c>
      <c r="J14" s="5"/>
    </row>
    <row r="21" spans="1:17" ht="13.5" customHeight="1" x14ac:dyDescent="0.2"/>
    <row r="22" spans="1:17" hidden="1" x14ac:dyDescent="0.2">
      <c r="B22" s="12" t="s">
        <v>12</v>
      </c>
      <c r="C22" s="12"/>
      <c r="D22" s="12"/>
      <c r="E22" s="12"/>
      <c r="F22" s="12"/>
      <c r="G22" s="12"/>
      <c r="H22" s="12"/>
      <c r="I22" s="4"/>
      <c r="J22" s="6" t="s">
        <v>11</v>
      </c>
      <c r="K22" s="6"/>
      <c r="L22" s="6"/>
      <c r="M22" s="6"/>
      <c r="N22" s="6"/>
      <c r="O22" s="1"/>
      <c r="P22" s="1"/>
      <c r="Q22" s="1"/>
    </row>
    <row r="23" spans="1:17" hidden="1" x14ac:dyDescent="0.2"/>
    <row r="24" spans="1:17" hidden="1" x14ac:dyDescent="0.2"/>
    <row r="25" spans="1:17" s="2" customFormat="1" ht="30" hidden="1" customHeight="1" x14ac:dyDescent="0.3">
      <c r="A25" s="1"/>
      <c r="B25" s="12" t="s">
        <v>15</v>
      </c>
      <c r="C25" s="12"/>
      <c r="D25" s="12"/>
      <c r="E25" s="12"/>
      <c r="F25" s="12"/>
      <c r="G25" s="12"/>
      <c r="H25" s="12"/>
      <c r="I25" s="4"/>
      <c r="J25" s="6" t="s">
        <v>16</v>
      </c>
      <c r="K25" s="6"/>
      <c r="L25" s="6"/>
      <c r="M25" s="6"/>
      <c r="N25" s="6"/>
      <c r="O25" s="1"/>
      <c r="P25" s="1"/>
      <c r="Q25" s="1"/>
    </row>
    <row r="26" spans="1:17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</sheetData>
  <mergeCells count="12">
    <mergeCell ref="A14:C14"/>
    <mergeCell ref="K1:Q1"/>
    <mergeCell ref="K3:Q3"/>
    <mergeCell ref="A5:Q5"/>
    <mergeCell ref="O7:Q7"/>
    <mergeCell ref="A7:A8"/>
    <mergeCell ref="B7:B8"/>
    <mergeCell ref="F7:H7"/>
    <mergeCell ref="I7:K7"/>
    <mergeCell ref="C7:E7"/>
    <mergeCell ref="L7:N7"/>
    <mergeCell ref="K2:Q2"/>
  </mergeCells>
  <phoneticPr fontId="2" type="noConversion"/>
  <pageMargins left="0.55000000000000004" right="0.27" top="4.41" bottom="0.59" header="0.5" footer="0.5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 додаток 2 МВК</vt:lpstr>
      <vt:lpstr>додаток 3 МВК</vt:lpstr>
      <vt:lpstr>' додаток 2 МВК'!Заголовки_для_печати</vt:lpstr>
      <vt:lpstr>' додаток 2 МВК'!Область_печати</vt:lpstr>
      <vt:lpstr>'додаток 3 МВК'!Область_печати</vt:lpstr>
    </vt:vector>
  </TitlesOfParts>
  <Company>FINANSY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Ptachka</dc:creator>
  <cp:lastModifiedBy>Квасник</cp:lastModifiedBy>
  <cp:lastPrinted>2020-10-15T08:25:21Z</cp:lastPrinted>
  <dcterms:created xsi:type="dcterms:W3CDTF">2012-01-12T08:51:13Z</dcterms:created>
  <dcterms:modified xsi:type="dcterms:W3CDTF">2020-10-28T13:52:32Z</dcterms:modified>
</cp:coreProperties>
</file>